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Q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Q99" s="1"/>
  <c r="AR99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Q99" s="1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R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N99"/>
  <c r="AI99"/>
  <c r="AJ99"/>
  <c r="AK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I99"/>
  <c r="AJ99"/>
  <c r="AL99"/>
  <c r="AM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B84" i="62" s="1"/>
  <c r="AI84" i="1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B92" i="62" s="1"/>
  <c r="AI92" i="14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B96" i="62" s="1"/>
  <c r="AI96" i="14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L99" i="27"/>
  <c r="AL99" i="26"/>
  <c r="AK99" i="27"/>
  <c r="AP99" i="30"/>
  <c r="AP99" i="28"/>
  <c r="AP99" i="26"/>
  <c r="AO99" i="30"/>
  <c r="AO99" i="27"/>
  <c r="AO99" i="28"/>
  <c r="AO99" i="26"/>
  <c r="AO99" i="24"/>
  <c r="AB89" i="61"/>
  <c r="AB85" i="63"/>
  <c r="AB81"/>
  <c r="AB81" i="61"/>
  <c r="AB77" i="63"/>
  <c r="AB77" i="61"/>
  <c r="AB73"/>
  <c r="AB69" i="63"/>
  <c r="AB69" i="61"/>
  <c r="AB65" i="63"/>
  <c r="AB65" i="61"/>
  <c r="AB61"/>
  <c r="AB53" i="63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P99" i="24"/>
  <c r="AQ99"/>
  <c r="BI101" i="38"/>
  <c r="BE101"/>
  <c r="BA101"/>
  <c r="AW101"/>
  <c r="AS101"/>
  <c r="AB91" i="62"/>
  <c r="BJ101" i="38"/>
  <c r="BF101"/>
  <c r="BB101"/>
  <c r="AX101"/>
  <c r="AT101"/>
  <c r="BK101"/>
  <c r="BG101"/>
  <c r="BC101"/>
  <c r="AY101"/>
  <c r="AU101"/>
  <c r="AB97" i="63"/>
  <c r="AB93"/>
  <c r="AB89"/>
  <c r="AB73"/>
  <c r="AB61"/>
  <c r="AB57"/>
  <c r="AB88" i="62"/>
  <c r="AB56"/>
  <c r="AB93" i="61"/>
  <c r="AB70"/>
  <c r="AB66"/>
  <c r="AP101" i="38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7" i="65"/>
  <c r="P7" s="1"/>
  <c r="E7" i="56" s="1"/>
  <c r="L8" i="65"/>
  <c r="N8" s="1"/>
  <c r="E8" i="55" s="1"/>
  <c r="L9" i="65"/>
  <c r="P9" s="1"/>
  <c r="E9" i="56" s="1"/>
  <c r="L11" i="65"/>
  <c r="P11" s="1"/>
  <c r="E11" i="56" s="1"/>
  <c r="L12" i="65"/>
  <c r="N12" s="1"/>
  <c r="E12" i="55" s="1"/>
  <c r="L13" i="65"/>
  <c r="P13" s="1"/>
  <c r="E13" i="56" s="1"/>
  <c r="L15" i="65"/>
  <c r="P15" s="1"/>
  <c r="E15" i="56" s="1"/>
  <c r="L16" i="65"/>
  <c r="N16" s="1"/>
  <c r="E16" i="55" s="1"/>
  <c r="L17" i="65"/>
  <c r="P17" s="1"/>
  <c r="E17" i="56" s="1"/>
  <c r="L19" i="65"/>
  <c r="P19" s="1"/>
  <c r="E19" i="56" s="1"/>
  <c r="L20" i="65"/>
  <c r="N20" s="1"/>
  <c r="E20" i="55" s="1"/>
  <c r="L21" i="65"/>
  <c r="P21" s="1"/>
  <c r="E21" i="56" s="1"/>
  <c r="L23" i="65"/>
  <c r="P23" s="1"/>
  <c r="E23" i="56" s="1"/>
  <c r="L24" i="65"/>
  <c r="P24" s="1"/>
  <c r="E24" i="56" s="1"/>
  <c r="L25" i="65"/>
  <c r="P25" s="1"/>
  <c r="E25" i="56" s="1"/>
  <c r="L27" i="65"/>
  <c r="P27" s="1"/>
  <c r="E27" i="56" s="1"/>
  <c r="L28" i="65"/>
  <c r="P28" s="1"/>
  <c r="E28" i="56" s="1"/>
  <c r="L29" i="65"/>
  <c r="P29" s="1"/>
  <c r="E29" i="56" s="1"/>
  <c r="L31" i="65"/>
  <c r="P31" s="1"/>
  <c r="E31" i="56" s="1"/>
  <c r="L32" i="65"/>
  <c r="P32" s="1"/>
  <c r="E32" i="56" s="1"/>
  <c r="L33" i="65"/>
  <c r="P33" s="1"/>
  <c r="E33" i="56" s="1"/>
  <c r="L35" i="65"/>
  <c r="P35" s="1"/>
  <c r="E35" i="56" s="1"/>
  <c r="L36" i="65"/>
  <c r="P36" s="1"/>
  <c r="E36" i="56" s="1"/>
  <c r="L37" i="65"/>
  <c r="P37" s="1"/>
  <c r="E37" i="56" s="1"/>
  <c r="L39" i="65"/>
  <c r="P39" s="1"/>
  <c r="E39" i="56" s="1"/>
  <c r="L40" i="65"/>
  <c r="P40" s="1"/>
  <c r="E40" i="56" s="1"/>
  <c r="L41" i="65"/>
  <c r="P41" s="1"/>
  <c r="E41" i="56" s="1"/>
  <c r="L43" i="65"/>
  <c r="P43" s="1"/>
  <c r="E43" i="56" s="1"/>
  <c r="L44" i="65"/>
  <c r="P44" s="1"/>
  <c r="E44" i="56" s="1"/>
  <c r="L45" i="65"/>
  <c r="P45" s="1"/>
  <c r="E45" i="56" s="1"/>
  <c r="L47" i="65"/>
  <c r="P47" s="1"/>
  <c r="E47" i="56" s="1"/>
  <c r="L48" i="65"/>
  <c r="P48" s="1"/>
  <c r="E48" i="56" s="1"/>
  <c r="L49" i="65"/>
  <c r="P49" s="1"/>
  <c r="E49" i="56" s="1"/>
  <c r="L51" i="65"/>
  <c r="P51" s="1"/>
  <c r="E51" i="56" s="1"/>
  <c r="L52" i="65"/>
  <c r="P52" s="1"/>
  <c r="E52" i="56" s="1"/>
  <c r="L53" i="65"/>
  <c r="P53" s="1"/>
  <c r="E53" i="56" s="1"/>
  <c r="L55" i="65"/>
  <c r="P55" s="1"/>
  <c r="E55" i="56" s="1"/>
  <c r="L56" i="65"/>
  <c r="P56" s="1"/>
  <c r="E56" i="56" s="1"/>
  <c r="L57" i="65"/>
  <c r="P57" s="1"/>
  <c r="E57" i="56" s="1"/>
  <c r="L59" i="65"/>
  <c r="P59" s="1"/>
  <c r="E59" i="56" s="1"/>
  <c r="L60" i="65"/>
  <c r="P60" s="1"/>
  <c r="E60" i="56" s="1"/>
  <c r="L61" i="65"/>
  <c r="P61" s="1"/>
  <c r="E61" i="56" s="1"/>
  <c r="L63" i="65"/>
  <c r="P63" s="1"/>
  <c r="E63" i="56" s="1"/>
  <c r="L64" i="65"/>
  <c r="P64" s="1"/>
  <c r="E64" i="56" s="1"/>
  <c r="L65" i="65"/>
  <c r="P65" s="1"/>
  <c r="E65" i="56" s="1"/>
  <c r="L67" i="65"/>
  <c r="P67" s="1"/>
  <c r="E67" i="56" s="1"/>
  <c r="L68" i="65"/>
  <c r="P68" s="1"/>
  <c r="E68" i="56" s="1"/>
  <c r="L69" i="65"/>
  <c r="P69" s="1"/>
  <c r="E69" i="56" s="1"/>
  <c r="L71" i="65"/>
  <c r="P71" s="1"/>
  <c r="E71" i="56" s="1"/>
  <c r="L72" i="65"/>
  <c r="P72" s="1"/>
  <c r="E72" i="56" s="1"/>
  <c r="L73" i="65"/>
  <c r="P73" s="1"/>
  <c r="E73" i="56" s="1"/>
  <c r="L75" i="65"/>
  <c r="P75" s="1"/>
  <c r="E75" i="56" s="1"/>
  <c r="L76" i="65"/>
  <c r="P76" s="1"/>
  <c r="E76" i="56" s="1"/>
  <c r="L77" i="65"/>
  <c r="P77" s="1"/>
  <c r="E77" i="56" s="1"/>
  <c r="L79" i="65"/>
  <c r="P79" s="1"/>
  <c r="E79" i="56" s="1"/>
  <c r="L80" i="65"/>
  <c r="P80" s="1"/>
  <c r="E80" i="56" s="1"/>
  <c r="L81" i="65"/>
  <c r="P81" s="1"/>
  <c r="E81" i="56" s="1"/>
  <c r="L83" i="65"/>
  <c r="P83" s="1"/>
  <c r="E83" i="56" s="1"/>
  <c r="L84" i="65"/>
  <c r="P84" s="1"/>
  <c r="E84" i="56" s="1"/>
  <c r="L85" i="65"/>
  <c r="P85" s="1"/>
  <c r="E85" i="56" s="1"/>
  <c r="L87" i="65"/>
  <c r="P87" s="1"/>
  <c r="E87" i="56" s="1"/>
  <c r="L88" i="65"/>
  <c r="P88" s="1"/>
  <c r="E88" i="56" s="1"/>
  <c r="L89" i="65"/>
  <c r="P89" s="1"/>
  <c r="E89" i="56" s="1"/>
  <c r="L91" i="65"/>
  <c r="P91" s="1"/>
  <c r="E91" i="56" s="1"/>
  <c r="L92" i="65"/>
  <c r="P92" s="1"/>
  <c r="E92" i="56" s="1"/>
  <c r="L93" i="65"/>
  <c r="P93" s="1"/>
  <c r="E93" i="56" s="1"/>
  <c r="L95" i="65"/>
  <c r="P95" s="1"/>
  <c r="E95" i="56" s="1"/>
  <c r="L96" i="65"/>
  <c r="P96" s="1"/>
  <c r="E96" i="56" s="1"/>
  <c r="L97" i="65"/>
  <c r="P97" s="1"/>
  <c r="E97" i="56" s="1"/>
  <c r="L3" i="65"/>
  <c r="N3" s="1"/>
  <c r="E3" i="55" s="1"/>
  <c r="P4" i="14"/>
  <c r="P5"/>
  <c r="P7"/>
  <c r="P8"/>
  <c r="P9"/>
  <c r="P11"/>
  <c r="P12"/>
  <c r="P13"/>
  <c r="P15"/>
  <c r="P16"/>
  <c r="P17"/>
  <c r="P19"/>
  <c r="P20"/>
  <c r="P21"/>
  <c r="P23"/>
  <c r="P24"/>
  <c r="P25"/>
  <c r="P27"/>
  <c r="P28"/>
  <c r="P29"/>
  <c r="P31"/>
  <c r="P32"/>
  <c r="P33"/>
  <c r="P35"/>
  <c r="P36"/>
  <c r="P37"/>
  <c r="P39"/>
  <c r="P40"/>
  <c r="P41"/>
  <c r="P43"/>
  <c r="P44"/>
  <c r="P45"/>
  <c r="P47"/>
  <c r="P48"/>
  <c r="P49"/>
  <c r="P51"/>
  <c r="P52"/>
  <c r="P53"/>
  <c r="P55"/>
  <c r="P56"/>
  <c r="P57"/>
  <c r="P59"/>
  <c r="P60"/>
  <c r="P61"/>
  <c r="P63"/>
  <c r="P64"/>
  <c r="P65"/>
  <c r="P67"/>
  <c r="P68"/>
  <c r="P69"/>
  <c r="P71"/>
  <c r="P72"/>
  <c r="P73"/>
  <c r="P75"/>
  <c r="P76"/>
  <c r="P77"/>
  <c r="P79"/>
  <c r="P80"/>
  <c r="P81"/>
  <c r="P83"/>
  <c r="P84"/>
  <c r="P85"/>
  <c r="P87"/>
  <c r="P88"/>
  <c r="P89"/>
  <c r="P91"/>
  <c r="P92"/>
  <c r="P93"/>
  <c r="P95"/>
  <c r="P96"/>
  <c r="P97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F98"/>
  <c r="U97"/>
  <c r="N97"/>
  <c r="F97"/>
  <c r="U96"/>
  <c r="N96"/>
  <c r="F96"/>
  <c r="U95"/>
  <c r="N95"/>
  <c r="U94"/>
  <c r="F94"/>
  <c r="AD93"/>
  <c r="U93"/>
  <c r="N93"/>
  <c r="F93"/>
  <c r="AD92"/>
  <c r="U92"/>
  <c r="N92"/>
  <c r="F92"/>
  <c r="U91"/>
  <c r="N91"/>
  <c r="U90"/>
  <c r="N90"/>
  <c r="F90"/>
  <c r="AD89"/>
  <c r="U89"/>
  <c r="AD88"/>
  <c r="U88"/>
  <c r="N88"/>
  <c r="F88"/>
  <c r="U87"/>
  <c r="N87"/>
  <c r="F87"/>
  <c r="U86"/>
  <c r="F86"/>
  <c r="AD85"/>
  <c r="U85"/>
  <c r="U84"/>
  <c r="F84"/>
  <c r="U83"/>
  <c r="N83"/>
  <c r="U82"/>
  <c r="F82"/>
  <c r="U81"/>
  <c r="U80"/>
  <c r="F80"/>
  <c r="U79"/>
  <c r="N79"/>
  <c r="AC78"/>
  <c r="U78"/>
  <c r="F78"/>
  <c r="U77"/>
  <c r="N77"/>
  <c r="U76"/>
  <c r="F76"/>
  <c r="U75"/>
  <c r="N75"/>
  <c r="U74"/>
  <c r="F74"/>
  <c r="U73"/>
  <c r="U72"/>
  <c r="F72"/>
  <c r="U71"/>
  <c r="N71"/>
  <c r="U70"/>
  <c r="N70"/>
  <c r="F70"/>
  <c r="AD69"/>
  <c r="U69"/>
  <c r="U68"/>
  <c r="F68"/>
  <c r="U67"/>
  <c r="N67"/>
  <c r="AD66"/>
  <c r="U66"/>
  <c r="F66"/>
  <c r="AD65"/>
  <c r="U65"/>
  <c r="F65"/>
  <c r="U64"/>
  <c r="F64"/>
  <c r="U63"/>
  <c r="N63"/>
  <c r="AC62"/>
  <c r="U62"/>
  <c r="F62"/>
  <c r="U61"/>
  <c r="U60"/>
  <c r="F60"/>
  <c r="U59"/>
  <c r="N59"/>
  <c r="U58"/>
  <c r="F58"/>
  <c r="U57"/>
  <c r="U56"/>
  <c r="F56"/>
  <c r="U55"/>
  <c r="N55"/>
  <c r="F55"/>
  <c r="U54"/>
  <c r="N54"/>
  <c r="F54"/>
  <c r="AD53"/>
  <c r="U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P98" i="14" l="1"/>
  <c r="P94"/>
  <c r="P90"/>
  <c r="P86"/>
  <c r="P82"/>
  <c r="P78"/>
  <c r="P74"/>
  <c r="P70"/>
  <c r="P66"/>
  <c r="P62"/>
  <c r="P58"/>
  <c r="P54"/>
  <c r="P50"/>
  <c r="P46"/>
  <c r="P42"/>
  <c r="P38"/>
  <c r="P34"/>
  <c r="P30"/>
  <c r="P26"/>
  <c r="P22"/>
  <c r="P18"/>
  <c r="P14"/>
  <c r="P10"/>
  <c r="P6"/>
  <c r="L98" i="65"/>
  <c r="P98" s="1"/>
  <c r="E98" i="56" s="1"/>
  <c r="L94" i="65"/>
  <c r="P94" s="1"/>
  <c r="E94" i="56" s="1"/>
  <c r="L90" i="65"/>
  <c r="P90" s="1"/>
  <c r="E90" i="56" s="1"/>
  <c r="L86" i="65"/>
  <c r="P86" s="1"/>
  <c r="E86" i="56" s="1"/>
  <c r="L82" i="65"/>
  <c r="P82" s="1"/>
  <c r="E82" i="56" s="1"/>
  <c r="L78" i="65"/>
  <c r="P78" s="1"/>
  <c r="E78" i="56" s="1"/>
  <c r="L74" i="65"/>
  <c r="P74" s="1"/>
  <c r="E74" i="56" s="1"/>
  <c r="L70" i="65"/>
  <c r="P70" s="1"/>
  <c r="E70" i="56" s="1"/>
  <c r="L66" i="65"/>
  <c r="P66" s="1"/>
  <c r="E66" i="56" s="1"/>
  <c r="L62" i="65"/>
  <c r="P62" s="1"/>
  <c r="E62" i="56" s="1"/>
  <c r="L58" i="65"/>
  <c r="P58" s="1"/>
  <c r="E58" i="56" s="1"/>
  <c r="L54" i="65"/>
  <c r="P54" s="1"/>
  <c r="E54" i="56" s="1"/>
  <c r="L50" i="65"/>
  <c r="P50" s="1"/>
  <c r="E50" i="56" s="1"/>
  <c r="L46" i="65"/>
  <c r="P46" s="1"/>
  <c r="E46" i="56" s="1"/>
  <c r="L42" i="65"/>
  <c r="P42" s="1"/>
  <c r="E42" i="56" s="1"/>
  <c r="L38" i="65"/>
  <c r="P38" s="1"/>
  <c r="E38" i="56" s="1"/>
  <c r="L34" i="65"/>
  <c r="P34" s="1"/>
  <c r="E34" i="56" s="1"/>
  <c r="L30" i="65"/>
  <c r="P30" s="1"/>
  <c r="E30" i="56" s="1"/>
  <c r="L26" i="65"/>
  <c r="P26" s="1"/>
  <c r="E26" i="56" s="1"/>
  <c r="L22" i="65"/>
  <c r="P22" s="1"/>
  <c r="E22" i="56" s="1"/>
  <c r="L18" i="65"/>
  <c r="P18" s="1"/>
  <c r="E18" i="56" s="1"/>
  <c r="L14" i="65"/>
  <c r="P14" s="1"/>
  <c r="E14" i="56" s="1"/>
  <c r="L10" i="65"/>
  <c r="P10" s="1"/>
  <c r="E10" i="56" s="1"/>
  <c r="L6" i="65"/>
  <c r="P6" s="1"/>
  <c r="E6" i="56" s="1"/>
  <c r="F59" i="63"/>
  <c r="F57"/>
  <c r="F53"/>
  <c r="F51"/>
  <c r="F49"/>
  <c r="F47"/>
  <c r="F43"/>
  <c r="F41"/>
  <c r="F37"/>
  <c r="F35"/>
  <c r="F33"/>
  <c r="F31"/>
  <c r="F27"/>
  <c r="F25"/>
  <c r="F21"/>
  <c r="F19"/>
  <c r="F17"/>
  <c r="F15"/>
  <c r="F11"/>
  <c r="F9"/>
  <c r="F5"/>
  <c r="C99" i="56"/>
  <c r="C99" i="57"/>
  <c r="N98" i="62"/>
  <c r="B99" i="61"/>
  <c r="B99" i="56"/>
  <c r="K99" i="66"/>
  <c r="F53" i="58"/>
  <c r="B99"/>
  <c r="F19" i="57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O70" s="1"/>
  <c r="N74"/>
  <c r="N78"/>
  <c r="N9"/>
  <c r="O9" s="1"/>
  <c r="N13"/>
  <c r="O13" s="1"/>
  <c r="N25"/>
  <c r="O25" s="1"/>
  <c r="N29"/>
  <c r="O29" s="1"/>
  <c r="N41"/>
  <c r="N45"/>
  <c r="O45" s="1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41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O83" s="1"/>
  <c r="N86"/>
  <c r="N87"/>
  <c r="N90"/>
  <c r="N91"/>
  <c r="N95"/>
  <c r="O95" s="1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O63" s="1"/>
  <c r="N64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G21" s="1"/>
  <c r="V21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O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O13"/>
  <c r="V13"/>
  <c r="V48"/>
  <c r="O48"/>
  <c r="V56"/>
  <c r="V4"/>
  <c r="O4"/>
  <c r="V32"/>
  <c r="O32"/>
  <c r="V40"/>
  <c r="V16"/>
  <c r="O16"/>
  <c r="V24"/>
  <c r="V31"/>
  <c r="V43"/>
  <c r="O43"/>
  <c r="V87"/>
  <c r="V19" i="56"/>
  <c r="O19"/>
  <c r="V24"/>
  <c r="V51"/>
  <c r="O51"/>
  <c r="N8" i="55"/>
  <c r="F9"/>
  <c r="I99"/>
  <c r="M99"/>
  <c r="G10"/>
  <c r="N12"/>
  <c r="O12" s="1"/>
  <c r="F13"/>
  <c r="N28"/>
  <c r="O28" s="1"/>
  <c r="F29"/>
  <c r="N44"/>
  <c r="O44" s="1"/>
  <c r="F45"/>
  <c r="N60"/>
  <c r="F61"/>
  <c r="O64"/>
  <c r="O72"/>
  <c r="O92"/>
  <c r="V6" i="56"/>
  <c r="O15"/>
  <c r="V31"/>
  <c r="V36"/>
  <c r="V47"/>
  <c r="O47"/>
  <c r="V52"/>
  <c r="V59"/>
  <c r="V62"/>
  <c r="V67"/>
  <c r="V75"/>
  <c r="V78"/>
  <c r="V83"/>
  <c r="V91"/>
  <c r="V94"/>
  <c r="V5" i="58"/>
  <c r="V12" i="55"/>
  <c r="V28"/>
  <c r="V44"/>
  <c r="V90"/>
  <c r="V95"/>
  <c r="V11" i="56"/>
  <c r="O11"/>
  <c r="V18"/>
  <c r="V27"/>
  <c r="O27"/>
  <c r="V32"/>
  <c r="V43"/>
  <c r="O43"/>
  <c r="V48"/>
  <c r="B99" i="55"/>
  <c r="F3"/>
  <c r="K99"/>
  <c r="F5"/>
  <c r="G18"/>
  <c r="N20"/>
  <c r="O20" s="1"/>
  <c r="F21"/>
  <c r="N36"/>
  <c r="O36" s="1"/>
  <c r="F37"/>
  <c r="O51"/>
  <c r="N52"/>
  <c r="F53"/>
  <c r="O68"/>
  <c r="O84"/>
  <c r="O5" i="56"/>
  <c r="O21"/>
  <c r="O37"/>
  <c r="O53"/>
  <c r="O61"/>
  <c r="O69"/>
  <c r="O77"/>
  <c r="V7"/>
  <c r="O7"/>
  <c r="V23"/>
  <c r="O23"/>
  <c r="V28"/>
  <c r="V39"/>
  <c r="O39"/>
  <c r="V44"/>
  <c r="V55"/>
  <c r="V63"/>
  <c r="O66"/>
  <c r="V71"/>
  <c r="V79"/>
  <c r="V82"/>
  <c r="V95"/>
  <c r="J99" i="55"/>
  <c r="O7"/>
  <c r="N24"/>
  <c r="O24" s="1"/>
  <c r="N40"/>
  <c r="O40" s="1"/>
  <c r="N56"/>
  <c r="O56" s="1"/>
  <c r="O63"/>
  <c r="O71"/>
  <c r="O96"/>
  <c r="V41" i="58"/>
  <c r="V63" i="55"/>
  <c r="V71"/>
  <c r="V75"/>
  <c r="V79"/>
  <c r="G3" i="56"/>
  <c r="V60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66"/>
  <c r="V64" i="55"/>
  <c r="V68"/>
  <c r="V72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49"/>
  <c r="V62"/>
  <c r="V78"/>
  <c r="V94"/>
  <c r="N3" i="56"/>
  <c r="N90" i="57"/>
  <c r="F91"/>
  <c r="K99" i="58"/>
  <c r="U99"/>
  <c r="F9"/>
  <c r="F17"/>
  <c r="O45"/>
  <c r="V58"/>
  <c r="V74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6" i="56" l="1"/>
  <c r="O30"/>
  <c r="O22"/>
  <c r="O29" i="58"/>
  <c r="V30" i="56"/>
  <c r="V34"/>
  <c r="O4" i="57"/>
  <c r="G29"/>
  <c r="V29" s="1"/>
  <c r="O38" i="55"/>
  <c r="O94" i="56"/>
  <c r="O86"/>
  <c r="O78" i="55"/>
  <c r="O74" i="56"/>
  <c r="O58"/>
  <c r="O38"/>
  <c r="O14"/>
  <c r="O93" i="58"/>
  <c r="V61"/>
  <c r="V46" i="56"/>
  <c r="V50"/>
  <c r="V22"/>
  <c r="V94" i="55"/>
  <c r="O65" i="58"/>
  <c r="O78" i="56"/>
  <c r="O62"/>
  <c r="O42"/>
  <c r="G85" i="57"/>
  <c r="V85" s="1"/>
  <c r="O98" i="56"/>
  <c r="O90"/>
  <c r="O82"/>
  <c r="O90" i="55"/>
  <c r="O82"/>
  <c r="O26" i="56"/>
  <c r="O6"/>
  <c r="O48" i="57"/>
  <c r="O9" i="58"/>
  <c r="O74"/>
  <c r="O42"/>
  <c r="O86" i="55"/>
  <c r="O74"/>
  <c r="O70"/>
  <c r="O66"/>
  <c r="O87"/>
  <c r="O30" i="58"/>
  <c r="O64" i="57"/>
  <c r="O55" i="56"/>
  <c r="V35"/>
  <c r="G91" i="55"/>
  <c r="G59"/>
  <c r="V59" s="1"/>
  <c r="O3"/>
  <c r="O62"/>
  <c r="G50"/>
  <c r="G42"/>
  <c r="O35"/>
  <c r="G34"/>
  <c r="O34" s="1"/>
  <c r="G26"/>
  <c r="G6"/>
  <c r="O59" i="56"/>
  <c r="E99"/>
  <c r="G12"/>
  <c r="V12" s="1"/>
  <c r="G8"/>
  <c r="V8" s="1"/>
  <c r="G4"/>
  <c r="V4" s="1"/>
  <c r="O84"/>
  <c r="O80"/>
  <c r="O64"/>
  <c r="O56"/>
  <c r="V98" i="55"/>
  <c r="V76"/>
  <c r="O75"/>
  <c r="V74"/>
  <c r="V70"/>
  <c r="V66"/>
  <c r="G60"/>
  <c r="V60" s="1"/>
  <c r="O46"/>
  <c r="O39"/>
  <c r="O30"/>
  <c r="O17"/>
  <c r="O14"/>
  <c r="E99"/>
  <c r="G9"/>
  <c r="V9" s="1"/>
  <c r="O67"/>
  <c r="D99"/>
  <c r="O52"/>
  <c r="O19"/>
  <c r="V97" i="58"/>
  <c r="O81"/>
  <c r="G75"/>
  <c r="O27"/>
  <c r="O22"/>
  <c r="V17"/>
  <c r="O57"/>
  <c r="V42"/>
  <c r="V25"/>
  <c r="V9"/>
  <c r="G94" i="57"/>
  <c r="V94" s="1"/>
  <c r="G53"/>
  <c r="O53" s="1"/>
  <c r="G13"/>
  <c r="O13" s="1"/>
  <c r="O56"/>
  <c r="O24"/>
  <c r="G91" i="58"/>
  <c r="V77"/>
  <c r="G59"/>
  <c r="G43"/>
  <c r="V37"/>
  <c r="V30"/>
  <c r="V21"/>
  <c r="E99"/>
  <c r="G11"/>
  <c r="V11" s="1"/>
  <c r="O53"/>
  <c r="O26"/>
  <c r="F99"/>
  <c r="D99"/>
  <c r="G93" i="57"/>
  <c r="V93" s="1"/>
  <c r="G77"/>
  <c r="V77" s="1"/>
  <c r="G69"/>
  <c r="O69" s="1"/>
  <c r="G61"/>
  <c r="V61" s="1"/>
  <c r="G58"/>
  <c r="V58" s="1"/>
  <c r="G45"/>
  <c r="O45" s="1"/>
  <c r="G37"/>
  <c r="G5"/>
  <c r="V5" s="1"/>
  <c r="O44"/>
  <c r="V40"/>
  <c r="O30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85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V18"/>
  <c r="O18"/>
  <c r="O58"/>
  <c r="V58"/>
  <c r="N99" i="61"/>
  <c r="O10" i="55"/>
  <c r="V10"/>
  <c r="F99" i="57"/>
  <c r="O80"/>
  <c r="V80"/>
  <c r="O6" i="55"/>
  <c r="V6"/>
  <c r="V26"/>
  <c r="O26"/>
  <c r="O39" i="58" l="1"/>
  <c r="O48"/>
  <c r="V69" i="57"/>
  <c r="O11" i="58"/>
  <c r="O12" i="56"/>
  <c r="G99"/>
  <c r="V99" s="1"/>
  <c r="V91" i="55"/>
  <c r="O91"/>
  <c r="O59"/>
  <c r="O8" i="56"/>
  <c r="O4"/>
  <c r="O16"/>
  <c r="O60" i="55"/>
  <c r="O9"/>
  <c r="O53"/>
  <c r="O49"/>
  <c r="O75" i="58"/>
  <c r="V75"/>
  <c r="O56"/>
  <c r="O52"/>
  <c r="O94" i="57"/>
  <c r="O93"/>
  <c r="V53"/>
  <c r="O77"/>
  <c r="O61"/>
  <c r="V45"/>
  <c r="O91" i="58"/>
  <c r="V91"/>
  <c r="O88"/>
  <c r="O59"/>
  <c r="V59"/>
  <c r="O43"/>
  <c r="V43"/>
  <c r="O80"/>
  <c r="O51"/>
  <c r="O37" i="57"/>
  <c r="V37"/>
  <c r="O5"/>
  <c r="V41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DA85" s="1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DB83" s="1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CG75" s="1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CT51" s="1"/>
  <c r="BI51"/>
  <c r="BE51"/>
  <c r="BD51"/>
  <c r="BC51"/>
  <c r="BB51"/>
  <c r="AX51"/>
  <c r="AW51"/>
  <c r="CG51" s="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CN47" s="1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BY32" s="1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BY28" s="1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CN22" s="1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BX19" s="1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CU17" s="1"/>
  <c r="BJ17"/>
  <c r="BI17"/>
  <c r="BE17"/>
  <c r="BD17"/>
  <c r="CN17" s="1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CU10" s="1"/>
  <c r="BJ10"/>
  <c r="BI10"/>
  <c r="BE10"/>
  <c r="BD10"/>
  <c r="CN10" s="1"/>
  <c r="BC10"/>
  <c r="BB10"/>
  <c r="AX10"/>
  <c r="AW10"/>
  <c r="AV10"/>
  <c r="AU10"/>
  <c r="AQ10"/>
  <c r="AP10"/>
  <c r="AO10"/>
  <c r="AN10"/>
  <c r="BX10" s="1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BX7" s="1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16" i="54" l="1"/>
  <c r="CA19"/>
  <c r="BY37"/>
  <c r="DA37"/>
  <c r="CZ46"/>
  <c r="CA51"/>
  <c r="CA59"/>
  <c r="DC59"/>
  <c r="BY8"/>
  <c r="BY12"/>
  <c r="DB19"/>
  <c r="DC34"/>
  <c r="CG79"/>
  <c r="CN95"/>
  <c r="BY7"/>
  <c r="CM7"/>
  <c r="DA7"/>
  <c r="CU22"/>
  <c r="DB33"/>
  <c r="CH37"/>
  <c r="CU46"/>
  <c r="CN50"/>
  <c r="CN58"/>
  <c r="CU58"/>
  <c r="CM79"/>
  <c r="CT91"/>
  <c r="CO93"/>
  <c r="CM95"/>
  <c r="CT95"/>
  <c r="DA95"/>
  <c r="CA16"/>
  <c r="BY46"/>
  <c r="CT46"/>
  <c r="DA46"/>
  <c r="BY58"/>
  <c r="DA58"/>
  <c r="BY66"/>
  <c r="DC74"/>
  <c r="DB95"/>
  <c r="DB87"/>
  <c r="DB75"/>
  <c r="DB67"/>
  <c r="DB63"/>
  <c r="DB42"/>
  <c r="DB37"/>
  <c r="DB29"/>
  <c r="BR99"/>
  <c r="DB3"/>
  <c r="BT96"/>
  <c r="DA96"/>
  <c r="BT84"/>
  <c r="DJ84" s="1"/>
  <c r="F84" i="40" s="1"/>
  <c r="DA84" i="54"/>
  <c r="BT70"/>
  <c r="BT65"/>
  <c r="BT37"/>
  <c r="DJ37" s="1"/>
  <c r="F37" i="40" s="1"/>
  <c r="BT32" i="54"/>
  <c r="BT28"/>
  <c r="BT24"/>
  <c r="BT8"/>
  <c r="CZ97"/>
  <c r="CZ77"/>
  <c r="CZ6"/>
  <c r="CV4"/>
  <c r="BM96"/>
  <c r="DI96" s="1"/>
  <c r="E96" i="40" s="1"/>
  <c r="BM84" i="54"/>
  <c r="DI84" s="1"/>
  <c r="E84" i="40" s="1"/>
  <c r="BM67" i="54"/>
  <c r="BM62"/>
  <c r="BM56"/>
  <c r="DI56" s="1"/>
  <c r="E56" i="40" s="1"/>
  <c r="BM42" i="54"/>
  <c r="BM40"/>
  <c r="BM16"/>
  <c r="BM4"/>
  <c r="CO5"/>
  <c r="BF96"/>
  <c r="DH96" s="1"/>
  <c r="D96" i="40" s="1"/>
  <c r="BF56" i="54"/>
  <c r="BF51"/>
  <c r="BF46"/>
  <c r="BF42"/>
  <c r="BF32"/>
  <c r="BF28"/>
  <c r="BF24"/>
  <c r="BF16"/>
  <c r="BF14"/>
  <c r="CG10"/>
  <c r="AY96"/>
  <c r="DG96" s="1"/>
  <c r="C96" i="40" s="1"/>
  <c r="AY93" i="54"/>
  <c r="AY70"/>
  <c r="AY67"/>
  <c r="AY65"/>
  <c r="DG65" s="1"/>
  <c r="C65" i="40" s="1"/>
  <c r="AY51" i="54"/>
  <c r="AY37"/>
  <c r="AY24"/>
  <c r="AP99"/>
  <c r="AR96"/>
  <c r="DF96" s="1"/>
  <c r="B96" i="40" s="1"/>
  <c r="AR88" i="54"/>
  <c r="DF88" s="1"/>
  <c r="B88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2" i="54"/>
  <c r="DF52" s="1"/>
  <c r="B5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DH14" i="54"/>
  <c r="D14" i="40" s="1"/>
  <c r="AR8" i="54"/>
  <c r="DF8" s="1"/>
  <c r="B8" i="40" s="1"/>
  <c r="AR4" i="54"/>
  <c r="DF4" s="1"/>
  <c r="B4" i="40" s="1"/>
  <c r="CH25" i="54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J43" s="1"/>
  <c r="F43" i="40" s="1"/>
  <c r="DA44" i="54"/>
  <c r="BT48"/>
  <c r="DJ48" s="1"/>
  <c r="F48" i="40" s="1"/>
  <c r="BT51" i="54"/>
  <c r="BT52"/>
  <c r="DJ52" s="1"/>
  <c r="F52" i="40" s="1"/>
  <c r="CZ53" i="54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BT72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J69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AY15"/>
  <c r="AY17"/>
  <c r="DG17" s="1"/>
  <c r="C17" i="40" s="1"/>
  <c r="AY19" i="54"/>
  <c r="DJ19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AY28"/>
  <c r="DJ28"/>
  <c r="F28" i="40" s="1"/>
  <c r="AY31" i="54"/>
  <c r="AY36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AY59"/>
  <c r="AY61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I89" i="54"/>
  <c r="E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G6" i="54"/>
  <c r="C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BX62"/>
  <c r="DG66"/>
  <c r="DG70"/>
  <c r="BX70"/>
  <c r="DJ96"/>
  <c r="F96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G28" i="54"/>
  <c r="C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I60" i="54"/>
  <c r="E60" i="40" s="1"/>
  <c r="AR64" i="54"/>
  <c r="DF64" s="1"/>
  <c r="B64" i="40" s="1"/>
  <c r="DH64" i="54"/>
  <c r="D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P5" s="1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P25" s="1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P41" s="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I40" s="1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E101" s="1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61" i="54" l="1"/>
  <c r="DD85"/>
  <c r="DD71"/>
  <c r="DD97"/>
  <c r="DD77"/>
  <c r="DD37"/>
  <c r="DD20"/>
  <c r="DD94"/>
  <c r="DD41"/>
  <c r="CW90"/>
  <c r="CW86"/>
  <c r="CW78"/>
  <c r="CW46"/>
  <c r="CW74"/>
  <c r="CW22"/>
  <c r="CW16"/>
  <c r="CW95"/>
  <c r="CP38"/>
  <c r="CP22"/>
  <c r="CP87"/>
  <c r="CP44"/>
  <c r="CP83"/>
  <c r="CP34"/>
  <c r="CP18"/>
  <c r="CP12"/>
  <c r="CI6"/>
  <c r="C5" i="40"/>
  <c r="DK5" i="54"/>
  <c r="CI36"/>
  <c r="CB38"/>
  <c r="CB37"/>
  <c r="CB61"/>
  <c r="DK6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AE99" i="26"/>
  <c r="AE99" i="29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T4" i="52"/>
  <c r="M4" i="26" s="1"/>
  <c r="AC4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AD3" s="1"/>
  <c r="O99" i="38"/>
  <c r="L3" i="24"/>
  <c r="AC3" s="1"/>
  <c r="AD3" s="1"/>
  <c r="M98"/>
  <c r="M82"/>
  <c r="M34" i="28"/>
  <c r="M84" i="24"/>
  <c r="M94"/>
  <c r="M63"/>
  <c r="M31"/>
  <c r="M78"/>
  <c r="M47"/>
  <c r="M15"/>
  <c r="M4"/>
  <c r="AC4" s="1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T5" i="52" l="1"/>
  <c r="O5"/>
  <c r="Q5" s="1"/>
  <c r="M6" i="53"/>
  <c r="V6" s="1"/>
  <c r="L6"/>
  <c r="U6" s="1"/>
  <c r="K6"/>
  <c r="T6" s="1"/>
  <c r="O6"/>
  <c r="J6"/>
  <c r="S6" s="1"/>
  <c r="N6"/>
  <c r="W6" s="1"/>
  <c r="N5" i="24"/>
  <c r="AC5" s="1"/>
  <c r="AD5" s="1"/>
  <c r="BP99" i="14"/>
  <c r="AC4" i="28"/>
  <c r="AD4" s="1"/>
  <c r="Q9" i="44"/>
  <c r="BQ99" i="14"/>
  <c r="BN99"/>
  <c r="BO99"/>
  <c r="M7" i="44"/>
  <c r="O4" i="14"/>
  <c r="A7" i="44"/>
  <c r="B7"/>
  <c r="N6" i="24"/>
  <c r="AC6" s="1"/>
  <c r="AD6" s="1"/>
  <c r="AF9" i="44"/>
  <c r="N6" i="27"/>
  <c r="AC6" s="1"/>
  <c r="AD6" s="1"/>
  <c r="N6" i="28"/>
  <c r="AC6" s="1"/>
  <c r="AD6" s="1"/>
  <c r="N6" i="29"/>
  <c r="AC6" s="1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C5" s="1"/>
  <c r="AD5" s="1"/>
  <c r="K7" i="53"/>
  <c r="T7" s="1"/>
  <c r="O7"/>
  <c r="J7"/>
  <c r="S7" s="1"/>
  <c r="N7" i="24" s="1"/>
  <c r="AC7" s="1"/>
  <c r="AD7" s="1"/>
  <c r="N7" i="53"/>
  <c r="W7" s="1"/>
  <c r="M7"/>
  <c r="V7" s="1"/>
  <c r="L7"/>
  <c r="U7" s="1"/>
  <c r="T6" i="52"/>
  <c r="M6" i="26" s="1"/>
  <c r="AC6" s="1"/>
  <c r="AD6" s="1"/>
  <c r="O6" i="52"/>
  <c r="Q6" s="1"/>
  <c r="M8" i="44"/>
  <c r="G4" i="62"/>
  <c r="A8" i="44"/>
  <c r="B8"/>
  <c r="D7"/>
  <c r="AF10"/>
  <c r="N7" i="27"/>
  <c r="AC7" s="1"/>
  <c r="AD7" s="1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C7" s="1"/>
  <c r="AD7" s="1"/>
  <c r="O7" i="52"/>
  <c r="Q7" s="1"/>
  <c r="Q11" i="44"/>
  <c r="N7" i="28"/>
  <c r="AC7" s="1"/>
  <c r="AD7" s="1"/>
  <c r="M8" i="53"/>
  <c r="V8" s="1"/>
  <c r="N8" i="28" s="1"/>
  <c r="AC8" s="1"/>
  <c r="AD8" s="1"/>
  <c r="L8" i="53"/>
  <c r="U8" s="1"/>
  <c r="K8"/>
  <c r="T8" s="1"/>
  <c r="O8"/>
  <c r="J8"/>
  <c r="S8" s="1"/>
  <c r="N8" i="24" s="1"/>
  <c r="AC8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C8" s="1"/>
  <c r="AD8" s="1"/>
  <c r="G9" i="44"/>
  <c r="T8" i="52"/>
  <c r="M8" i="26" s="1"/>
  <c r="AC8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C9" s="1"/>
  <c r="AD9" s="1"/>
  <c r="N9" i="28"/>
  <c r="AC9" s="1"/>
  <c r="AD9" s="1"/>
  <c r="N9" i="29"/>
  <c r="AC9" s="1"/>
  <c r="AD9" s="1"/>
  <c r="N9" i="26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C10" s="1"/>
  <c r="AD10" s="1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C10" s="1"/>
  <c r="AD10" s="1"/>
  <c r="O10" i="52"/>
  <c r="Q10" s="1"/>
  <c r="K11" i="53"/>
  <c r="T11" s="1"/>
  <c r="O11"/>
  <c r="J11"/>
  <c r="S11" s="1"/>
  <c r="N11"/>
  <c r="W11" s="1"/>
  <c r="M11"/>
  <c r="V11" s="1"/>
  <c r="L11"/>
  <c r="U11" s="1"/>
  <c r="N11" i="27" s="1"/>
  <c r="AC11" s="1"/>
  <c r="AD11" s="1"/>
  <c r="G6" i="61"/>
  <c r="O6" s="1"/>
  <c r="M9" i="26"/>
  <c r="AC9" s="1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4"/>
  <c r="AC11" s="1"/>
  <c r="AD11" s="1"/>
  <c r="N11" i="26"/>
  <c r="N11" i="28"/>
  <c r="AC11" s="1"/>
  <c r="AD11" s="1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V6" i="61"/>
  <c r="Q15" i="44"/>
  <c r="T11" i="52"/>
  <c r="M11" i="26" s="1"/>
  <c r="AC11" s="1"/>
  <c r="AD11" s="1"/>
  <c r="O11" i="52"/>
  <c r="Q11" s="1"/>
  <c r="M12" i="53"/>
  <c r="V12" s="1"/>
  <c r="L12"/>
  <c r="U12" s="1"/>
  <c r="K12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C12" s="1"/>
  <c r="AD12" s="1"/>
  <c r="AF15" i="44"/>
  <c r="N12" i="27"/>
  <c r="AC12" s="1"/>
  <c r="AD12" s="1"/>
  <c r="N12" i="28"/>
  <c r="AC12" s="1"/>
  <c r="AD12" s="1"/>
  <c r="N12" i="29"/>
  <c r="AC12" s="1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V9" i="62" l="1"/>
  <c r="T12" i="52"/>
  <c r="M12" i="26" s="1"/>
  <c r="AC12" s="1"/>
  <c r="AD12" s="1"/>
  <c r="O12" i="52"/>
  <c r="Q12" s="1"/>
  <c r="Q16" i="44"/>
  <c r="K13" i="53"/>
  <c r="T13" s="1"/>
  <c r="O13"/>
  <c r="J13"/>
  <c r="S13" s="1"/>
  <c r="N13"/>
  <c r="W13" s="1"/>
  <c r="N13" i="29" s="1"/>
  <c r="AC13" s="1"/>
  <c r="AD13" s="1"/>
  <c r="M13" i="53"/>
  <c r="V13" s="1"/>
  <c r="L1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C13" s="1"/>
  <c r="AD13" s="1"/>
  <c r="N13" i="26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C14" s="1"/>
  <c r="AD14" s="1"/>
  <c r="N14" i="53"/>
  <c r="W14" s="1"/>
  <c r="N14" i="29" s="1"/>
  <c r="AC14" s="1"/>
  <c r="AD14" s="1"/>
  <c r="Q17" i="44"/>
  <c r="T13" i="52"/>
  <c r="M13" i="26" s="1"/>
  <c r="AC13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T14" i="52"/>
  <c r="M14" i="26" s="1"/>
  <c r="AC14" s="1"/>
  <c r="AD14" s="1"/>
  <c r="O14" i="52"/>
  <c r="Q14" s="1"/>
  <c r="G15" i="44"/>
  <c r="Q18"/>
  <c r="K15" i="53"/>
  <c r="T15" s="1"/>
  <c r="N15" i="26" s="1"/>
  <c r="O15" i="53"/>
  <c r="J15"/>
  <c r="S15" s="1"/>
  <c r="N15" i="24" s="1"/>
  <c r="AC15" s="1"/>
  <c r="AD15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C15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C16" s="1"/>
  <c r="AD16" s="1"/>
  <c r="AF19" i="44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G17" i="44" l="1"/>
  <c r="J17" s="1"/>
  <c r="J16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C1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C17" s="1"/>
  <c r="AD17" s="1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AC17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C18" s="1"/>
  <c r="AD18" s="1"/>
  <c r="AF21" i="44"/>
  <c r="N18" i="29"/>
  <c r="AC18" s="1"/>
  <c r="AD18" s="1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T18" i="52"/>
  <c r="M18" i="26" s="1"/>
  <c r="AC18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C19" s="1"/>
  <c r="AD19" s="1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M20" i="53"/>
  <c r="V20" s="1"/>
  <c r="L20"/>
  <c r="U20" s="1"/>
  <c r="K20"/>
  <c r="T20" s="1"/>
  <c r="O20"/>
  <c r="J20"/>
  <c r="S20" s="1"/>
  <c r="N20" i="24" s="1"/>
  <c r="AC20" s="1"/>
  <c r="AD20" s="1"/>
  <c r="N20" i="53"/>
  <c r="W20" s="1"/>
  <c r="T19" i="52"/>
  <c r="M19" i="26" s="1"/>
  <c r="AC19" s="1"/>
  <c r="AD19" s="1"/>
  <c r="O19" i="52"/>
  <c r="Q19" s="1"/>
  <c r="Q23" i="44"/>
  <c r="V15" i="63"/>
  <c r="M21" i="44"/>
  <c r="O16" i="62"/>
  <c r="V16"/>
  <c r="V16" i="61"/>
  <c r="O16"/>
  <c r="V16" i="63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9"/>
  <c r="AC20" s="1"/>
  <c r="AD20" s="1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G17" i="63" l="1"/>
  <c r="O17" s="1"/>
  <c r="T20" i="52"/>
  <c r="M20" i="26" s="1"/>
  <c r="AC20" s="1"/>
  <c r="AD20" s="1"/>
  <c r="O20" i="52"/>
  <c r="Q20" s="1"/>
  <c r="Q24" i="44"/>
  <c r="K21" i="53"/>
  <c r="T21" s="1"/>
  <c r="O21"/>
  <c r="J21"/>
  <c r="S21" s="1"/>
  <c r="N21"/>
  <c r="W21" s="1"/>
  <c r="M21"/>
  <c r="V21" s="1"/>
  <c r="N21" i="28" s="1"/>
  <c r="AC21" s="1"/>
  <c r="AD21" s="1"/>
  <c r="L21" i="53"/>
  <c r="U21" s="1"/>
  <c r="N21" i="27" s="1"/>
  <c r="AC21" s="1"/>
  <c r="AD21" s="1"/>
  <c r="M22" i="44"/>
  <c r="V17" i="61"/>
  <c r="O17"/>
  <c r="V17" i="62"/>
  <c r="O17"/>
  <c r="G21" i="44"/>
  <c r="T19" i="14"/>
  <c r="G22" i="44" s="1"/>
  <c r="R19" i="14"/>
  <c r="V19"/>
  <c r="D21" i="44"/>
  <c r="A22"/>
  <c r="H19" i="14"/>
  <c r="B22" i="44"/>
  <c r="AF24"/>
  <c r="N21" i="24"/>
  <c r="AC21" s="1"/>
  <c r="AD21" s="1"/>
  <c r="N21" i="29"/>
  <c r="AC21" s="1"/>
  <c r="AD21" s="1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J21" i="44"/>
  <c r="Q25"/>
  <c r="T21" i="52"/>
  <c r="M21" i="26" s="1"/>
  <c r="AC21" s="1"/>
  <c r="AD21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AC22" s="1"/>
  <c r="AD22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Q26"/>
  <c r="T22" i="52"/>
  <c r="M22" i="26" s="1"/>
  <c r="AC22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C23" s="1"/>
  <c r="AD23" s="1"/>
  <c r="N23" i="53"/>
  <c r="W23" s="1"/>
  <c r="M23"/>
  <c r="V23" s="1"/>
  <c r="L2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8"/>
  <c r="AC23" s="1"/>
  <c r="AD23" s="1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O20" i="61" l="1"/>
  <c r="J23" i="44"/>
  <c r="G24"/>
  <c r="Q27"/>
  <c r="M24" i="53"/>
  <c r="V24" s="1"/>
  <c r="N24" i="28" s="1"/>
  <c r="AC24" s="1"/>
  <c r="AD24" s="1"/>
  <c r="L24" i="53"/>
  <c r="U24" s="1"/>
  <c r="N24" i="27" s="1"/>
  <c r="AC24" s="1"/>
  <c r="AD24" s="1"/>
  <c r="K24" i="53"/>
  <c r="T24" s="1"/>
  <c r="N24" i="26" s="1"/>
  <c r="O24" i="53"/>
  <c r="J24"/>
  <c r="S24" s="1"/>
  <c r="N24"/>
  <c r="W24" s="1"/>
  <c r="T23" i="52"/>
  <c r="M23" i="26" s="1"/>
  <c r="AC23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N24" i="24"/>
  <c r="AC24" s="1"/>
  <c r="AD24" s="1"/>
  <c r="AF27" i="44"/>
  <c r="N24" i="29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H25" i="44" l="1"/>
  <c r="O19" i="62"/>
  <c r="G25" i="44"/>
  <c r="K25" i="53"/>
  <c r="T25" s="1"/>
  <c r="N25" i="26" s="1"/>
  <c r="O25" i="53"/>
  <c r="J25"/>
  <c r="S25" s="1"/>
  <c r="N25" i="24" s="1"/>
  <c r="AC25" s="1"/>
  <c r="AD25" s="1"/>
  <c r="N25" i="53"/>
  <c r="W25" s="1"/>
  <c r="M25"/>
  <c r="V25" s="1"/>
  <c r="N25" i="28" s="1"/>
  <c r="AC25" s="1"/>
  <c r="AD25" s="1"/>
  <c r="L25" i="53"/>
  <c r="U25" s="1"/>
  <c r="T24" i="52"/>
  <c r="M24" i="26" s="1"/>
  <c r="AC24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G26"/>
  <c r="M26" i="53"/>
  <c r="V26" s="1"/>
  <c r="L26"/>
  <c r="U26" s="1"/>
  <c r="N26" i="27" s="1"/>
  <c r="AC26" s="1"/>
  <c r="AD26" s="1"/>
  <c r="K26" i="53"/>
  <c r="T26" s="1"/>
  <c r="O26"/>
  <c r="J26"/>
  <c r="S26" s="1"/>
  <c r="N26"/>
  <c r="W26" s="1"/>
  <c r="T25" i="52"/>
  <c r="M25" i="26" s="1"/>
  <c r="AC25" s="1"/>
  <c r="AD25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C26" s="1"/>
  <c r="AD26" s="1"/>
  <c r="AF29" i="44"/>
  <c r="N26" i="28"/>
  <c r="AC26" s="1"/>
  <c r="AD26" s="1"/>
  <c r="N26" i="29"/>
  <c r="AC26" s="1"/>
  <c r="AD26" s="1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Q30" i="44"/>
  <c r="T26" i="52"/>
  <c r="M26" i="26" s="1"/>
  <c r="AC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AC27" s="1"/>
  <c r="AD27" s="1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Q31" i="44" l="1"/>
  <c r="T27" i="52"/>
  <c r="M27" i="26" s="1"/>
  <c r="AC27" s="1"/>
  <c r="AD27" s="1"/>
  <c r="O27" i="52"/>
  <c r="Q27" s="1"/>
  <c r="M28" i="53"/>
  <c r="V28" s="1"/>
  <c r="L28"/>
  <c r="U28" s="1"/>
  <c r="K28"/>
  <c r="T28" s="1"/>
  <c r="O28"/>
  <c r="J28"/>
  <c r="S28" s="1"/>
  <c r="N28" i="24" s="1"/>
  <c r="AC28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N28" i="26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4" i="62" l="1"/>
  <c r="G29" i="44"/>
  <c r="J28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AC28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C29" s="1"/>
  <c r="AD29" s="1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C29" s="1"/>
  <c r="AD29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N30" i="24"/>
  <c r="AC30" s="1"/>
  <c r="AD30" s="1"/>
  <c r="AF33" i="44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K31" i="53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AC30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C31" s="1"/>
  <c r="AD31" s="1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J31"/>
  <c r="T31" i="52"/>
  <c r="M31" i="26" s="1"/>
  <c r="AC31" s="1"/>
  <c r="AD31" s="1"/>
  <c r="O31" i="52"/>
  <c r="Q31" s="1"/>
  <c r="Q35" i="44"/>
  <c r="M32" i="53"/>
  <c r="V32" s="1"/>
  <c r="L32"/>
  <c r="U32" s="1"/>
  <c r="N32" i="27" s="1"/>
  <c r="AC32" s="1"/>
  <c r="AD32" s="1"/>
  <c r="K32" i="53"/>
  <c r="T32" s="1"/>
  <c r="O32"/>
  <c r="J32"/>
  <c r="S32" s="1"/>
  <c r="N32" i="24" s="1"/>
  <c r="AC32" s="1"/>
  <c r="AD32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Q36"/>
  <c r="K33" i="53"/>
  <c r="T33" s="1"/>
  <c r="O33"/>
  <c r="J33"/>
  <c r="S33" s="1"/>
  <c r="N33" i="24" s="1"/>
  <c r="AC33" s="1"/>
  <c r="AD33" s="1"/>
  <c r="N33" i="53"/>
  <c r="W33" s="1"/>
  <c r="M33"/>
  <c r="V33" s="1"/>
  <c r="L33"/>
  <c r="U33" s="1"/>
  <c r="T32" i="52"/>
  <c r="M32" i="26" s="1"/>
  <c r="AC32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T33" i="52"/>
  <c r="M33" i="26" s="1"/>
  <c r="AC33" s="1"/>
  <c r="AD33" s="1"/>
  <c r="O33" i="52"/>
  <c r="Q33" s="1"/>
  <c r="M34" i="53"/>
  <c r="V34" s="1"/>
  <c r="L34"/>
  <c r="U34" s="1"/>
  <c r="K34"/>
  <c r="T34" s="1"/>
  <c r="N34" i="26" s="1"/>
  <c r="O34" i="53"/>
  <c r="J34"/>
  <c r="S34" s="1"/>
  <c r="N34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N34" i="24"/>
  <c r="AC34" s="1"/>
  <c r="AD34" s="1"/>
  <c r="AF37" i="44"/>
  <c r="N34" i="27"/>
  <c r="AC34" s="1"/>
  <c r="AD34" s="1"/>
  <c r="N34" i="28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Q38"/>
  <c r="T34" i="52"/>
  <c r="M34" i="26" s="1"/>
  <c r="AC34" s="1"/>
  <c r="AD34" s="1"/>
  <c r="O34" i="52"/>
  <c r="Q34" s="1"/>
  <c r="K35" i="53"/>
  <c r="T35" s="1"/>
  <c r="O35"/>
  <c r="J35"/>
  <c r="S35" s="1"/>
  <c r="N35" i="24" s="1"/>
  <c r="AC35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AC35" s="1"/>
  <c r="AD35" s="1"/>
  <c r="N35" i="29"/>
  <c r="AC35" s="1"/>
  <c r="AD35" s="1"/>
  <c r="N35" i="26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Q39"/>
  <c r="M36" i="53"/>
  <c r="V36" s="1"/>
  <c r="L36"/>
  <c r="U36" s="1"/>
  <c r="K36"/>
  <c r="T36" s="1"/>
  <c r="O36"/>
  <c r="J36"/>
  <c r="S36" s="1"/>
  <c r="N36"/>
  <c r="W36" s="1"/>
  <c r="T35" i="52"/>
  <c r="M35" i="26" s="1"/>
  <c r="AC35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C36" s="1"/>
  <c r="AD36" s="1"/>
  <c r="AF39" i="44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T36" i="52"/>
  <c r="M36" i="26" s="1"/>
  <c r="AC36" s="1"/>
  <c r="AD36" s="1"/>
  <c r="O36" i="52"/>
  <c r="Q36" s="1"/>
  <c r="G37" i="44"/>
  <c r="K37" i="53"/>
  <c r="T37" s="1"/>
  <c r="O37"/>
  <c r="J37"/>
  <c r="S37" s="1"/>
  <c r="N37"/>
  <c r="W37" s="1"/>
  <c r="N37" i="29" s="1"/>
  <c r="AC37" s="1"/>
  <c r="AD37" s="1"/>
  <c r="M37" i="53"/>
  <c r="V37" s="1"/>
  <c r="L37"/>
  <c r="U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4"/>
  <c r="AC37" s="1"/>
  <c r="AD37" s="1"/>
  <c r="N37" i="28"/>
  <c r="AC37" s="1"/>
  <c r="AD37" s="1"/>
  <c r="N37" i="26"/>
  <c r="N37" i="27"/>
  <c r="AC37" s="1"/>
  <c r="AD37" s="1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AC38" s="1"/>
  <c r="AD38" s="1"/>
  <c r="N38" i="53"/>
  <c r="W38" s="1"/>
  <c r="Q41" i="44"/>
  <c r="T37" i="52"/>
  <c r="M37" i="26" s="1"/>
  <c r="AC37" s="1"/>
  <c r="AD37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Q42"/>
  <c r="T38" i="52"/>
  <c r="M38" i="26" s="1"/>
  <c r="AC38" s="1"/>
  <c r="AD38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C39" s="1"/>
  <c r="AD39" s="1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T39" i="52"/>
  <c r="M39" i="26" s="1"/>
  <c r="AC39" s="1"/>
  <c r="AD39" s="1"/>
  <c r="O39" i="52"/>
  <c r="Q39" s="1"/>
  <c r="M40" i="53"/>
  <c r="V40" s="1"/>
  <c r="N40" i="28" s="1"/>
  <c r="AC40" s="1"/>
  <c r="AD40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C40" s="1"/>
  <c r="AD40" s="1"/>
  <c r="AF43" i="44"/>
  <c r="N40" i="27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H41" i="44" l="1"/>
  <c r="V35" i="61"/>
  <c r="K41" i="53"/>
  <c r="T41" s="1"/>
  <c r="O41"/>
  <c r="J41"/>
  <c r="S41" s="1"/>
  <c r="N41" i="24" s="1"/>
  <c r="AC41" s="1"/>
  <c r="AD41" s="1"/>
  <c r="N41" i="53"/>
  <c r="W41" s="1"/>
  <c r="M41"/>
  <c r="V41" s="1"/>
  <c r="N41" i="28" s="1"/>
  <c r="AC41" s="1"/>
  <c r="AD41" s="1"/>
  <c r="L41" i="53"/>
  <c r="U41" s="1"/>
  <c r="T40" i="52"/>
  <c r="M40" i="26" s="1"/>
  <c r="AC40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G42"/>
  <c r="T41" i="52"/>
  <c r="M41" i="26" s="1"/>
  <c r="AC41" s="1"/>
  <c r="AD41" s="1"/>
  <c r="O41" i="52"/>
  <c r="Q41" s="1"/>
  <c r="Q45" i="44"/>
  <c r="M42" i="53"/>
  <c r="V42" s="1"/>
  <c r="N42" i="28" s="1"/>
  <c r="AC42" s="1"/>
  <c r="AD42" s="1"/>
  <c r="L42" i="53"/>
  <c r="U42" s="1"/>
  <c r="N42" i="27" s="1"/>
  <c r="AC42" s="1"/>
  <c r="AD42" s="1"/>
  <c r="K42" i="53"/>
  <c r="T42" s="1"/>
  <c r="O42"/>
  <c r="J42"/>
  <c r="S42" s="1"/>
  <c r="N42" i="24" s="1"/>
  <c r="AC42" s="1"/>
  <c r="AD42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C42" s="1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C42" s="1"/>
  <c r="AD42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AC43" s="1"/>
  <c r="AD43" s="1"/>
  <c r="N43" i="29"/>
  <c r="AC43" s="1"/>
  <c r="AD43" s="1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T43" i="52"/>
  <c r="M43" i="26" s="1"/>
  <c r="AC43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C44" s="1"/>
  <c r="AD44" s="1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T44" i="52"/>
  <c r="M44" i="26" s="1"/>
  <c r="AC44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C45" s="1"/>
  <c r="AD45" s="1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G42" i="61" l="1"/>
  <c r="O42" s="1"/>
  <c r="J45" i="44"/>
  <c r="Q49"/>
  <c r="M46" i="53"/>
  <c r="V46" s="1"/>
  <c r="L46"/>
  <c r="U46" s="1"/>
  <c r="K46"/>
  <c r="T46" s="1"/>
  <c r="N46" i="26" s="1"/>
  <c r="O46" i="53"/>
  <c r="J46"/>
  <c r="S46" s="1"/>
  <c r="N46"/>
  <c r="W46" s="1"/>
  <c r="N46" i="29" s="1"/>
  <c r="AC46" s="1"/>
  <c r="AD46" s="1"/>
  <c r="T45" i="52"/>
  <c r="M45" i="26" s="1"/>
  <c r="AC45" s="1"/>
  <c r="AD45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C46" s="1"/>
  <c r="AD46" s="1"/>
  <c r="AF49" i="44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V42" i="61"/>
  <c r="Q50" i="44"/>
  <c r="T46" i="52"/>
  <c r="M46" i="26" s="1"/>
  <c r="AC46" s="1"/>
  <c r="AD4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AC47" s="1"/>
  <c r="AD47" s="1"/>
  <c r="N47" i="28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T47" i="52"/>
  <c r="M47" i="26" s="1"/>
  <c r="AC47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C48" s="1"/>
  <c r="AD48" s="1"/>
  <c r="AF51" i="44"/>
  <c r="N48" i="27"/>
  <c r="AC48" s="1"/>
  <c r="AD48" s="1"/>
  <c r="N48" i="28"/>
  <c r="AC48" s="1"/>
  <c r="AD48" s="1"/>
  <c r="N48" i="29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H49"/>
  <c r="J48"/>
  <c r="AO46" i="14"/>
  <c r="E46" i="62" s="1"/>
  <c r="G46" s="1"/>
  <c r="O44"/>
  <c r="T48" i="52"/>
  <c r="M48" i="26" s="1"/>
  <c r="AC48" s="1"/>
  <c r="AD48" s="1"/>
  <c r="O48" i="52"/>
  <c r="Q48" s="1"/>
  <c r="Q52" i="44"/>
  <c r="K49" i="53"/>
  <c r="T49" s="1"/>
  <c r="N49" i="26" s="1"/>
  <c r="O49" i="53"/>
  <c r="J49"/>
  <c r="S49" s="1"/>
  <c r="N49"/>
  <c r="W49" s="1"/>
  <c r="M49"/>
  <c r="V49" s="1"/>
  <c r="N49" i="28" s="1"/>
  <c r="AC49" s="1"/>
  <c r="AD49" s="1"/>
  <c r="L49" i="53"/>
  <c r="U49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AC49" s="1"/>
  <c r="AD49" s="1"/>
  <c r="N49" i="29"/>
  <c r="AC49" s="1"/>
  <c r="AD49" s="1"/>
  <c r="N49" i="27"/>
  <c r="AC49" s="1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M50" i="53"/>
  <c r="V50" s="1"/>
  <c r="L50"/>
  <c r="U50" s="1"/>
  <c r="K50"/>
  <c r="T50" s="1"/>
  <c r="O50"/>
  <c r="J50"/>
  <c r="S50" s="1"/>
  <c r="N50" i="24" s="1"/>
  <c r="AC50" s="1"/>
  <c r="AD50" s="1"/>
  <c r="N50" i="53"/>
  <c r="W50" s="1"/>
  <c r="Q53" i="44"/>
  <c r="T49" i="52"/>
  <c r="M49" i="26" s="1"/>
  <c r="AC49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6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C50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C51" s="1"/>
  <c r="AD51" s="1"/>
  <c r="N51" i="29"/>
  <c r="AC51" s="1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J51" i="44" l="1"/>
  <c r="M52" i="53"/>
  <c r="V52" s="1"/>
  <c r="L52"/>
  <c r="U52" s="1"/>
  <c r="K52"/>
  <c r="T52" s="1"/>
  <c r="O52"/>
  <c r="J52"/>
  <c r="S52" s="1"/>
  <c r="N52" i="24" s="1"/>
  <c r="AC52" s="1"/>
  <c r="AD52" s="1"/>
  <c r="N52" i="53"/>
  <c r="W52" s="1"/>
  <c r="N52" i="29" s="1"/>
  <c r="AC52" s="1"/>
  <c r="AD52" s="1"/>
  <c r="T51" i="52"/>
  <c r="M51" i="26" s="1"/>
  <c r="AC51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C52" s="1"/>
  <c r="AD52" s="1"/>
  <c r="O52" i="52"/>
  <c r="Q52" s="1"/>
  <c r="O48" i="63"/>
  <c r="Q56" i="44"/>
  <c r="K53" i="53"/>
  <c r="T53" s="1"/>
  <c r="O53"/>
  <c r="J53"/>
  <c r="S53" s="1"/>
  <c r="N53"/>
  <c r="W53" s="1"/>
  <c r="N53" i="29" s="1"/>
  <c r="AC53" s="1"/>
  <c r="AD53" s="1"/>
  <c r="M53" i="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C53" s="1"/>
  <c r="AD53" s="1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C53" s="1"/>
  <c r="AD53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O52"/>
  <c r="B55" i="44"/>
  <c r="A55"/>
  <c r="H52" i="14"/>
  <c r="D54" i="44"/>
  <c r="N54" i="24"/>
  <c r="AC54" s="1"/>
  <c r="AD54" s="1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T54" i="52"/>
  <c r="M54" i="26" s="1"/>
  <c r="AC54" s="1"/>
  <c r="AD54" s="1"/>
  <c r="O54" i="52"/>
  <c r="Q54" s="1"/>
  <c r="K55" i="53"/>
  <c r="T55" s="1"/>
  <c r="O55"/>
  <c r="J55"/>
  <c r="S55" s="1"/>
  <c r="N55" i="24" s="1"/>
  <c r="AC55" s="1"/>
  <c r="AD55" s="1"/>
  <c r="N55" i="53"/>
  <c r="W55" s="1"/>
  <c r="M55"/>
  <c r="V55" s="1"/>
  <c r="L55"/>
  <c r="U55" s="1"/>
  <c r="N55" i="27" s="1"/>
  <c r="AC55" s="1"/>
  <c r="AD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T55" i="52"/>
  <c r="M55" i="26" s="1"/>
  <c r="AC55" s="1"/>
  <c r="AD55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N56" i="26" s="1"/>
  <c r="O56" i="53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C56" s="1"/>
  <c r="AD56" s="1"/>
  <c r="AF59" i="44"/>
  <c r="N56" i="27"/>
  <c r="AC56" s="1"/>
  <c r="AD56" s="1"/>
  <c r="N56" i="29"/>
  <c r="AC56" s="1"/>
  <c r="AD56" s="1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K57" i="53"/>
  <c r="T57" s="1"/>
  <c r="O57"/>
  <c r="J57"/>
  <c r="S57" s="1"/>
  <c r="N57"/>
  <c r="W57" s="1"/>
  <c r="M57"/>
  <c r="V57" s="1"/>
  <c r="N57" i="28" s="1"/>
  <c r="AC57" s="1"/>
  <c r="AD57" s="1"/>
  <c r="L57" i="53"/>
  <c r="U57" s="1"/>
  <c r="N57" i="27" s="1"/>
  <c r="AC57" s="1"/>
  <c r="AD57" s="1"/>
  <c r="Q60" i="44"/>
  <c r="T56" i="52"/>
  <c r="M56" i="26" s="1"/>
  <c r="AC5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N58" i="26" s="1"/>
  <c r="O58" i="53"/>
  <c r="J58"/>
  <c r="S58" s="1"/>
  <c r="N58"/>
  <c r="W58" s="1"/>
  <c r="N58" i="29" s="1"/>
  <c r="AC58" s="1"/>
  <c r="AD58" s="1"/>
  <c r="T57" i="52"/>
  <c r="M57" i="26" s="1"/>
  <c r="AC57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C58" s="1"/>
  <c r="AD58" s="1"/>
  <c r="AF61" i="44"/>
  <c r="N58" i="27"/>
  <c r="AC58" s="1"/>
  <c r="AD58" s="1"/>
  <c r="N58" i="28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C58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C59" s="1"/>
  <c r="AD59" s="1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H60" i="44" s="1"/>
  <c r="S58" i="14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M60" i="53"/>
  <c r="V60" s="1"/>
  <c r="L60"/>
  <c r="U60" s="1"/>
  <c r="K60"/>
  <c r="T60" s="1"/>
  <c r="O60"/>
  <c r="J60"/>
  <c r="S60" s="1"/>
  <c r="N60" i="24" s="1"/>
  <c r="AC60" s="1"/>
  <c r="AD60" s="1"/>
  <c r="N60" i="53"/>
  <c r="W60" s="1"/>
  <c r="N60" i="29" s="1"/>
  <c r="AC60" s="1"/>
  <c r="AD60" s="1"/>
  <c r="T59" i="52"/>
  <c r="M59" i="26" s="1"/>
  <c r="AC59" s="1"/>
  <c r="AD59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H61" i="44" l="1"/>
  <c r="Q64"/>
  <c r="K61" i="53"/>
  <c r="T61" s="1"/>
  <c r="O61"/>
  <c r="J61"/>
  <c r="S61" s="1"/>
  <c r="N61" i="24" s="1"/>
  <c r="AC61" s="1"/>
  <c r="AD61" s="1"/>
  <c r="N61" i="53"/>
  <c r="W61" s="1"/>
  <c r="M61"/>
  <c r="V61" s="1"/>
  <c r="L61"/>
  <c r="U61" s="1"/>
  <c r="T60" i="52"/>
  <c r="M60" i="26" s="1"/>
  <c r="AC60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T61" i="52"/>
  <c r="M61" i="26" s="1"/>
  <c r="AC61" s="1"/>
  <c r="AD61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AC62" s="1"/>
  <c r="AD62" s="1"/>
  <c r="N62" i="53"/>
  <c r="W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9"/>
  <c r="AC62" s="1"/>
  <c r="AD62" s="1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G63" i="44" l="1"/>
  <c r="Q66"/>
  <c r="K63" i="53"/>
  <c r="T63" s="1"/>
  <c r="O63"/>
  <c r="J63"/>
  <c r="S63" s="1"/>
  <c r="N63"/>
  <c r="W63" s="1"/>
  <c r="M63"/>
  <c r="V63" s="1"/>
  <c r="L63"/>
  <c r="U63" s="1"/>
  <c r="T62" i="52"/>
  <c r="M62" i="26" s="1"/>
  <c r="AC62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AC63" s="1"/>
  <c r="AD63" s="1"/>
  <c r="N63" i="29"/>
  <c r="AC63" s="1"/>
  <c r="AD63" s="1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J63"/>
  <c r="T63" i="52"/>
  <c r="M63" i="26" s="1"/>
  <c r="AC63" s="1"/>
  <c r="AD63" s="1"/>
  <c r="O63" i="52"/>
  <c r="Q63" s="1"/>
  <c r="M64" i="53"/>
  <c r="V64" s="1"/>
  <c r="L64"/>
  <c r="U64" s="1"/>
  <c r="N64" i="27" s="1"/>
  <c r="AC64" s="1"/>
  <c r="AD64" s="1"/>
  <c r="K64" i="53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C64" s="1"/>
  <c r="AD64" s="1"/>
  <c r="AF67" i="44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AC64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AC65" s="1"/>
  <c r="AD65" s="1"/>
  <c r="N65" i="27"/>
  <c r="AC65" s="1"/>
  <c r="AD65" s="1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O60"/>
  <c r="J65" i="44"/>
  <c r="T65" i="52"/>
  <c r="M65" i="26" s="1"/>
  <c r="AC65" s="1"/>
  <c r="AD65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C66" s="1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O67"/>
  <c r="J67"/>
  <c r="S67" s="1"/>
  <c r="N67"/>
  <c r="W67" s="1"/>
  <c r="M67"/>
  <c r="V67" s="1"/>
  <c r="N67" i="28" s="1"/>
  <c r="AC67" s="1"/>
  <c r="AD67" s="1"/>
  <c r="L67" i="53"/>
  <c r="U67" s="1"/>
  <c r="T66" i="52"/>
  <c r="M66" i="26" s="1"/>
  <c r="AC6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AC67" s="1"/>
  <c r="AD67" s="1"/>
  <c r="N67" i="29"/>
  <c r="AC67" s="1"/>
  <c r="AD67" s="1"/>
  <c r="N67" i="26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V63" i="62"/>
  <c r="J67" i="44"/>
  <c r="M68" i="53"/>
  <c r="V68" s="1"/>
  <c r="L68"/>
  <c r="U68" s="1"/>
  <c r="K68"/>
  <c r="T68" s="1"/>
  <c r="O68"/>
  <c r="J68"/>
  <c r="S68" s="1"/>
  <c r="N68" i="24" s="1"/>
  <c r="AC68" s="1"/>
  <c r="AD68" s="1"/>
  <c r="N68" i="53"/>
  <c r="W68" s="1"/>
  <c r="T67" i="52"/>
  <c r="M67" i="26" s="1"/>
  <c r="AC67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C68" s="1"/>
  <c r="AD68" s="1"/>
  <c r="N68" i="29"/>
  <c r="AC68" s="1"/>
  <c r="AD68" s="1"/>
  <c r="N68" i="26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Q72"/>
  <c r="K69" i="53"/>
  <c r="T69" s="1"/>
  <c r="O69"/>
  <c r="J69"/>
  <c r="S69" s="1"/>
  <c r="N69" i="24" s="1"/>
  <c r="AC69" s="1"/>
  <c r="AD69" s="1"/>
  <c r="N69" i="53"/>
  <c r="W69" s="1"/>
  <c r="M69"/>
  <c r="V69" s="1"/>
  <c r="L69"/>
  <c r="U69" s="1"/>
  <c r="T68" i="52"/>
  <c r="M68" i="26" s="1"/>
  <c r="AC68" s="1"/>
  <c r="AD68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AC69" s="1"/>
  <c r="AD69" s="1"/>
  <c r="N69" i="29"/>
  <c r="AC69" s="1"/>
  <c r="AD69" s="1"/>
  <c r="N69" i="26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G70"/>
  <c r="T69" i="52"/>
  <c r="M69" i="26" s="1"/>
  <c r="AC69" s="1"/>
  <c r="AD69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C70" s="1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K71" i="53"/>
  <c r="T71" s="1"/>
  <c r="O71"/>
  <c r="J71"/>
  <c r="S71" s="1"/>
  <c r="N71"/>
  <c r="W71" s="1"/>
  <c r="M71"/>
  <c r="V71" s="1"/>
  <c r="L71"/>
  <c r="U71" s="1"/>
  <c r="T70" i="52"/>
  <c r="M70" i="26" s="1"/>
  <c r="AC70" s="1"/>
  <c r="AD70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AC71" s="1"/>
  <c r="AD71" s="1"/>
  <c r="N71" i="29"/>
  <c r="AC71" s="1"/>
  <c r="AD71" s="1"/>
  <c r="N71" i="26"/>
  <c r="N71" i="27"/>
  <c r="AC71" s="1"/>
  <c r="AD71" s="1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O68" i="62"/>
  <c r="G69" i="61"/>
  <c r="O69" s="1"/>
  <c r="Q75" i="44"/>
  <c r="T71" i="52"/>
  <c r="M71" i="26" s="1"/>
  <c r="AC71" s="1"/>
  <c r="AD71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C72" s="1"/>
  <c r="AD72" s="1"/>
  <c r="AF75" i="44"/>
  <c r="N72" i="28"/>
  <c r="AC72" s="1"/>
  <c r="AD72" s="1"/>
  <c r="N72" i="29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J72"/>
  <c r="V69" i="61"/>
  <c r="T72" i="52"/>
  <c r="M72" i="26" s="1"/>
  <c r="AC72" s="1"/>
  <c r="AD72" s="1"/>
  <c r="O72" i="52"/>
  <c r="Q72" s="1"/>
  <c r="V68" i="63"/>
  <c r="Q76" i="44"/>
  <c r="K73" i="53"/>
  <c r="T73" s="1"/>
  <c r="N73" i="26" s="1"/>
  <c r="O73" i="53"/>
  <c r="J73"/>
  <c r="S73" s="1"/>
  <c r="N73" i="24" s="1"/>
  <c r="AC73" s="1"/>
  <c r="AD73" s="1"/>
  <c r="N73" i="53"/>
  <c r="W73" s="1"/>
  <c r="N73" i="29" s="1"/>
  <c r="AC73" s="1"/>
  <c r="AD73" s="1"/>
  <c r="M73" i="53"/>
  <c r="V73" s="1"/>
  <c r="L73"/>
  <c r="U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7"/>
  <c r="AC73" s="1"/>
  <c r="AD73" s="1"/>
  <c r="N73" i="28"/>
  <c r="AC73" s="1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Q77"/>
  <c r="M74" i="53"/>
  <c r="V74" s="1"/>
  <c r="L74"/>
  <c r="U74" s="1"/>
  <c r="K74"/>
  <c r="T74" s="1"/>
  <c r="O74"/>
  <c r="J74"/>
  <c r="S74" s="1"/>
  <c r="N74"/>
  <c r="W74" s="1"/>
  <c r="T73" i="52"/>
  <c r="M73" i="26" s="1"/>
  <c r="AC73" s="1"/>
  <c r="AD73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C74" s="1"/>
  <c r="AD74" s="1"/>
  <c r="AF77" i="44"/>
  <c r="N74" i="29"/>
  <c r="AC74" s="1"/>
  <c r="AD74" s="1"/>
  <c r="N74" i="26"/>
  <c r="N74" i="27"/>
  <c r="AC74" s="1"/>
  <c r="AD74" s="1"/>
  <c r="N74" i="28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C74" s="1"/>
  <c r="AD74" s="1"/>
  <c r="O74" i="52"/>
  <c r="Q74" s="1"/>
  <c r="K75" i="53"/>
  <c r="T75" s="1"/>
  <c r="O75"/>
  <c r="J75"/>
  <c r="S75" s="1"/>
  <c r="N75" i="24" s="1"/>
  <c r="AC75" s="1"/>
  <c r="AD75" s="1"/>
  <c r="N75" i="53"/>
  <c r="W75" s="1"/>
  <c r="M75"/>
  <c r="V75" s="1"/>
  <c r="L75"/>
  <c r="U75" s="1"/>
  <c r="N75" i="27" s="1"/>
  <c r="AC75" s="1"/>
  <c r="AD75" s="1"/>
  <c r="Q78" i="44"/>
  <c r="M76"/>
  <c r="G72" i="62"/>
  <c r="G71" i="63"/>
  <c r="G75" i="44"/>
  <c r="R73" i="14"/>
  <c r="T73"/>
  <c r="V73"/>
  <c r="AQ73" s="1"/>
  <c r="E73" i="63" s="1"/>
  <c r="O73" i="14"/>
  <c r="B76" i="44"/>
  <c r="A76"/>
  <c r="H73" i="14"/>
  <c r="D75" i="44"/>
  <c r="AF78"/>
  <c r="N75" i="28"/>
  <c r="AC75" s="1"/>
  <c r="AD75" s="1"/>
  <c r="N75" i="29"/>
  <c r="AC75" s="1"/>
  <c r="AD75" s="1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6" s="1"/>
  <c r="J75"/>
  <c r="T75" i="52"/>
  <c r="M75" i="26" s="1"/>
  <c r="AC75" s="1"/>
  <c r="AD75" s="1"/>
  <c r="O75" i="52"/>
  <c r="Q75" s="1"/>
  <c r="M76" i="53"/>
  <c r="V76" s="1"/>
  <c r="L76"/>
  <c r="U76" s="1"/>
  <c r="N76" i="27" s="1"/>
  <c r="AC76" s="1"/>
  <c r="AD76" s="1"/>
  <c r="K76" i="53"/>
  <c r="T76" s="1"/>
  <c r="N76" i="26" s="1"/>
  <c r="O76" i="53"/>
  <c r="J76"/>
  <c r="S76" s="1"/>
  <c r="N76" i="24" s="1"/>
  <c r="AC76" s="1"/>
  <c r="AD76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8"/>
  <c r="AC76" s="1"/>
  <c r="AD76" s="1"/>
  <c r="N76" i="29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T76" i="52"/>
  <c r="M76" i="26" s="1"/>
  <c r="AC7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C77" s="1"/>
  <c r="AD77" s="1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M78" i="53" l="1"/>
  <c r="V78" s="1"/>
  <c r="N78" i="28" s="1"/>
  <c r="AC78" s="1"/>
  <c r="AD78" s="1"/>
  <c r="L78" i="53"/>
  <c r="U78" s="1"/>
  <c r="K78"/>
  <c r="T78" s="1"/>
  <c r="O78"/>
  <c r="J78"/>
  <c r="S78" s="1"/>
  <c r="N78"/>
  <c r="W78" s="1"/>
  <c r="N78" i="29" s="1"/>
  <c r="AC78" s="1"/>
  <c r="AD78" s="1"/>
  <c r="Q81" i="44"/>
  <c r="T77" i="52"/>
  <c r="M77" i="26" s="1"/>
  <c r="AC77" s="1"/>
  <c r="AD77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C78" s="1"/>
  <c r="AD78" s="1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K79" i="53" l="1"/>
  <c r="T79" s="1"/>
  <c r="O79"/>
  <c r="J79"/>
  <c r="S79" s="1"/>
  <c r="N79"/>
  <c r="W79" s="1"/>
  <c r="M79"/>
  <c r="V79" s="1"/>
  <c r="L79"/>
  <c r="U79" s="1"/>
  <c r="T78" i="52"/>
  <c r="M78" i="26" s="1"/>
  <c r="AC78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G80" i="44" s="1"/>
  <c r="T77" i="14"/>
  <c r="B80" i="44"/>
  <c r="A80"/>
  <c r="H77" i="14"/>
  <c r="D79" i="44"/>
  <c r="AF82"/>
  <c r="N79" i="24"/>
  <c r="AC79" s="1"/>
  <c r="AD79" s="1"/>
  <c r="N79" i="28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J80" s="1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AC80" s="1"/>
  <c r="AD80" s="1"/>
  <c r="N80" i="53"/>
  <c r="W80" s="1"/>
  <c r="T79" i="52"/>
  <c r="M79" i="26" s="1"/>
  <c r="AC79" s="1"/>
  <c r="AD79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T80" i="52"/>
  <c r="M80" i="26" s="1"/>
  <c r="AC80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C81" s="1"/>
  <c r="AD81" s="1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T81" i="52"/>
  <c r="M81" i="26" s="1"/>
  <c r="AC81" s="1"/>
  <c r="AD81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O82"/>
  <c r="J82"/>
  <c r="S82" s="1"/>
  <c r="N82" i="24" s="1"/>
  <c r="AC82" s="1"/>
  <c r="AD82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AC82" s="1"/>
  <c r="AD82" s="1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Q86"/>
  <c r="K83" i="53"/>
  <c r="T83" s="1"/>
  <c r="O83"/>
  <c r="J83"/>
  <c r="S83" s="1"/>
  <c r="N83" i="24" s="1"/>
  <c r="AC83" s="1"/>
  <c r="AD83" s="1"/>
  <c r="N83" i="53"/>
  <c r="W83" s="1"/>
  <c r="M83"/>
  <c r="V83" s="1"/>
  <c r="L83"/>
  <c r="U83" s="1"/>
  <c r="N83" i="27" s="1"/>
  <c r="AC83" s="1"/>
  <c r="AD83" s="1"/>
  <c r="T82" i="52"/>
  <c r="M82" i="26" s="1"/>
  <c r="AC82" s="1"/>
  <c r="AD82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T83" i="52"/>
  <c r="M83" i="26" s="1"/>
  <c r="AC83" s="1"/>
  <c r="AD83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AC84" s="1"/>
  <c r="AD84" s="1"/>
  <c r="N84" i="53"/>
  <c r="W84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9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C84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C85" s="1"/>
  <c r="AD85" s="1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T85" i="52"/>
  <c r="M85" i="26" s="1"/>
  <c r="AC85" s="1"/>
  <c r="AD85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C86" s="1"/>
  <c r="AD86" s="1"/>
  <c r="AF89" i="44"/>
  <c r="N86" i="27"/>
  <c r="AC86" s="1"/>
  <c r="AD86" s="1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C86" s="1"/>
  <c r="AD86" s="1"/>
  <c r="O86" i="52"/>
  <c r="Q86" s="1"/>
  <c r="K87" i="53"/>
  <c r="T87" s="1"/>
  <c r="N87" i="26" s="1"/>
  <c r="O87" i="53"/>
  <c r="J87"/>
  <c r="S87" s="1"/>
  <c r="N87" i="24" s="1"/>
  <c r="AC87" s="1"/>
  <c r="AD87" s="1"/>
  <c r="N87" i="53"/>
  <c r="W87" s="1"/>
  <c r="N87" i="29" s="1"/>
  <c r="AC87" s="1"/>
  <c r="AD87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J87" i="44"/>
  <c r="M88" i="53"/>
  <c r="V88" s="1"/>
  <c r="L88"/>
  <c r="U88" s="1"/>
  <c r="K88"/>
  <c r="T88" s="1"/>
  <c r="O88"/>
  <c r="J88"/>
  <c r="S88" s="1"/>
  <c r="N88" i="24" s="1"/>
  <c r="AC88" s="1"/>
  <c r="AD88" s="1"/>
  <c r="N88" i="53"/>
  <c r="W88" s="1"/>
  <c r="N88" i="29" s="1"/>
  <c r="AC88" s="1"/>
  <c r="AD88" s="1"/>
  <c r="T87" i="52"/>
  <c r="M87" i="26" s="1"/>
  <c r="AC87" s="1"/>
  <c r="AD87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O83" i="62"/>
  <c r="H89" i="44"/>
  <c r="T88" i="52"/>
  <c r="M88" i="26" s="1"/>
  <c r="AC88" s="1"/>
  <c r="AD88" s="1"/>
  <c r="O88" i="52"/>
  <c r="Q88" s="1"/>
  <c r="Q92" i="44"/>
  <c r="K89" i="53"/>
  <c r="T89" s="1"/>
  <c r="O89"/>
  <c r="J89"/>
  <c r="S89" s="1"/>
  <c r="N89"/>
  <c r="W89" s="1"/>
  <c r="M89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AC89" s="1"/>
  <c r="AD89" s="1"/>
  <c r="N89" i="27"/>
  <c r="AC89" s="1"/>
  <c r="AD89" s="1"/>
  <c r="N89" i="29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AC89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C90" s="1"/>
  <c r="AD90" s="1"/>
  <c r="AF93" i="44"/>
  <c r="N90" i="29"/>
  <c r="AC90" s="1"/>
  <c r="AD90" s="1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T90" i="52"/>
  <c r="M90" i="26" s="1"/>
  <c r="AC90" s="1"/>
  <c r="AD90" s="1"/>
  <c r="O90" i="52"/>
  <c r="Q90" s="1"/>
  <c r="K91" i="53"/>
  <c r="T91" s="1"/>
  <c r="O91"/>
  <c r="J91"/>
  <c r="S91" s="1"/>
  <c r="N91" i="24" s="1"/>
  <c r="AC91" s="1"/>
  <c r="AD91" s="1"/>
  <c r="N91" i="53"/>
  <c r="W91" s="1"/>
  <c r="M91"/>
  <c r="V91" s="1"/>
  <c r="L91"/>
  <c r="U91" s="1"/>
  <c r="N91" i="27" s="1"/>
  <c r="AC91" s="1"/>
  <c r="AD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9"/>
  <c r="AC91" s="1"/>
  <c r="AD91" s="1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Q95"/>
  <c r="T91" i="52"/>
  <c r="M91" i="26" s="1"/>
  <c r="AC91" s="1"/>
  <c r="AD91" s="1"/>
  <c r="O91" i="52"/>
  <c r="Q91" s="1"/>
  <c r="M92" i="53"/>
  <c r="V92" s="1"/>
  <c r="N92" i="28" s="1"/>
  <c r="AC92" s="1"/>
  <c r="AD92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C92" s="1"/>
  <c r="AD92" s="1"/>
  <c r="AF95" i="44"/>
  <c r="N92" i="27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C92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AC93" s="1"/>
  <c r="AD93" s="1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Q97" i="44"/>
  <c r="M94" i="53"/>
  <c r="V94" s="1"/>
  <c r="L94"/>
  <c r="U94" s="1"/>
  <c r="K94"/>
  <c r="T94" s="1"/>
  <c r="O94"/>
  <c r="J94"/>
  <c r="S94" s="1"/>
  <c r="N94"/>
  <c r="W94" s="1"/>
  <c r="T93" i="52"/>
  <c r="M93" i="26" s="1"/>
  <c r="AC93" s="1"/>
  <c r="AD93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C94" s="1"/>
  <c r="AD94" s="1"/>
  <c r="AF97" i="44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T94" i="52" l="1"/>
  <c r="M94" i="26" s="1"/>
  <c r="AC94" s="1"/>
  <c r="AD94" s="1"/>
  <c r="O94" i="52"/>
  <c r="Q94" s="1"/>
  <c r="K95" i="53"/>
  <c r="T95" s="1"/>
  <c r="O95"/>
  <c r="J95"/>
  <c r="S95" s="1"/>
  <c r="N95" i="24" s="1"/>
  <c r="AC95" s="1"/>
  <c r="AD95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G91" i="63"/>
  <c r="V91" s="1"/>
  <c r="G96" i="44"/>
  <c r="T95" i="52"/>
  <c r="M95" i="26" s="1"/>
  <c r="AC95" s="1"/>
  <c r="AD95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/>
  <c r="W96" s="1"/>
  <c r="N96" i="29" s="1"/>
  <c r="AC96" s="1"/>
  <c r="AD96" s="1"/>
  <c r="V90" i="63"/>
  <c r="M97" i="44"/>
  <c r="G91" i="61"/>
  <c r="R94" i="14"/>
  <c r="V94"/>
  <c r="T94"/>
  <c r="B97" i="44"/>
  <c r="A97"/>
  <c r="H94" i="14"/>
  <c r="D96" i="44"/>
  <c r="N96" i="24"/>
  <c r="AC96" s="1"/>
  <c r="AD96" s="1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O91" i="63"/>
  <c r="J96" i="44"/>
  <c r="Q100"/>
  <c r="K97" i="53"/>
  <c r="T97" s="1"/>
  <c r="O97"/>
  <c r="J97"/>
  <c r="S97" s="1"/>
  <c r="N97"/>
  <c r="W97" s="1"/>
  <c r="M97"/>
  <c r="V97" s="1"/>
  <c r="L97"/>
  <c r="U97" s="1"/>
  <c r="G92" i="63"/>
  <c r="O92" s="1"/>
  <c r="T96" i="52"/>
  <c r="M96" i="26" s="1"/>
  <c r="AC9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C97" s="1"/>
  <c r="AD97" s="1"/>
  <c r="N97" i="28"/>
  <c r="AC97" s="1"/>
  <c r="AD97" s="1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T97" i="52"/>
  <c r="M97" i="26" s="1"/>
  <c r="AC97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C98" s="1"/>
  <c r="AD98" s="1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V96" i="63"/>
  <c r="G101" i="44"/>
  <c r="H101"/>
  <c r="H102" s="1"/>
  <c r="AC98" i="26"/>
  <c r="AD98" s="1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<sst xmlns="http://schemas.openxmlformats.org/spreadsheetml/2006/main" count="7851" uniqueCount="490">
  <si>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</si>
  <si>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</si>
  <si>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</si>
  <si>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</si>
  <si>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</si>
  <si>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</si>
  <si>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</si>
  <si>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</si>
  <si>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</si>
  <si>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</si>
  <si>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</si>
  <si>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</si>
  <si>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</si>
  <si>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</si>
  <si>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</si>
  <si>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</si>
  <si>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</si>
  <si>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</si>
  <si>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</si>
  <si>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</si>
  <si>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</si>
  <si>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</si>
  <si>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</si>
  <si>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</si>
  <si>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</si>
  <si>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</si>
  <si>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</si>
  <si>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</si>
  <si>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</si>
  <si>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</si>
  <si>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</si>
  <si>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</si>
  <si>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</si>
  <si>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</si>
  <si>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</si>
  <si>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</si>
  <si>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</si>
  <si>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</si>
  <si>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</si>
  <si>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</si>
  <si>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</si>
  <si>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</si>
  <si>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</si>
  <si>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</si>
  <si>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</si>
  <si>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</si>
  <si>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</si>
  <si>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</si>
  <si>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</si>
  <si>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</si>
  <si>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</si>
  <si>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</si>
  <si>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</si>
  <si>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</si>
  <si>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</si>
  <si>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</si>
  <si>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</si>
  <si>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</si>
  <si>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</si>
  <si>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</si>
  <si>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</si>
  <si>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</si>
  <si>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</si>
  <si>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</si>
  <si>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</si>
  <si>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</si>
  <si>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</si>
  <si>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</si>
  <si>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</si>
  <si>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</si>
  <si>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</si>
  <si>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</si>
  <si>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</si>
  <si>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</si>
  <si>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</si>
  <si>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</si>
  <si>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</si>
  <si>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</si>
  <si>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</si>
  <si>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</si>
  <si>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</si>
  <si>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</si>
  <si>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</si>
  <si>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</si>
  <si>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</si>
  <si>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</si>
  <si>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</si>
  <si>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</si>
  <si>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</si>
  <si>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</si>
  <si>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</si>
  <si>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</si>
  <si>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</si>
  <si>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</si>
  <si>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</si>
  <si>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</si>
  <si>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</si>
  <si>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</si>
  <si>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</si>
  <si>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</si>
  <si>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</si>
  <si>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</si>
  <si>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</si>
  <si>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</si>
  <si>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</si>
  <si>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</si>
  <si>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</si>
  <si>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</si>
  <si>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</si>
  <si>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</si>
  <si>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</si>
  <si>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</si>
  <si>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</si>
  <si>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</si>
  <si>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</si>
  <si>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</si>
  <si>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</si>
  <si>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</si>
  <si>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</si>
  <si>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</si>
  <si>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</si>
  <si>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</si>
  <si>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</si>
  <si>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</si>
  <si>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</si>
  <si>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</si>
  <si>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</si>
  <si>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</si>
  <si>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</si>
  <si>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</si>
  <si>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</si>
  <si>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</si>
  <si>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</si>
  <si>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</si>
  <si>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</si>
  <si>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</si>
  <si>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</si>
  <si>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</si>
  <si>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</si>
  <si>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</si>
  <si>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</si>
  <si>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</si>
  <si>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</si>
  <si>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</si>
  <si>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</si>
  <si>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</si>
  <si>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</si>
  <si>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</si>
  <si>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</si>
  <si>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</si>
  <si>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</si>
  <si>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</si>
  <si>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</si>
  <si>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</si>
  <si>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</si>
  <si>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</si>
  <si>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</si>
  <si>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</si>
  <si>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</si>
  <si>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</si>
  <si>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</si>
  <si>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</si>
  <si>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</si>
  <si>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</si>
  <si>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</si>
  <si>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</si>
  <si>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</si>
  <si>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</si>
  <si>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</si>
  <si>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</si>
  <si>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</si>
  <si>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</si>
  <si>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</si>
  <si>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</si>
  <si>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</si>
  <si>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</si>
  <si>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</si>
  <si>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</si>
  <si>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</si>
  <si>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</si>
  <si>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</si>
  <si>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</si>
  <si>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</si>
  <si>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</si>
  <si>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</si>
  <si>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</si>
  <si>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</si>
  <si>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</si>
  <si>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</si>
  <si>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</si>
  <si>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</si>
  <si>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</si>
  <si>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</si>
  <si>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</si>
  <si>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</si>
  <si>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</si>
  <si>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</si>
  <si>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</si>
  <si>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</si>
  <si>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</si>
  <si>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</si>
  <si>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</si>
  <si>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</si>
  <si>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</si>
  <si>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</si>
  <si>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</si>
  <si>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</si>
  <si>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</si>
  <si>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</si>
  <si>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</si>
  <si>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</si>
  <si>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</si>
  <si>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</si>
  <si>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</si>
  <si>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</si>
  <si>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</si>
  <si>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</si>
  <si>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</si>
  <si>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</si>
  <si>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</si>
  <si>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</si>
  <si>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</si>
  <si>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</si>
  <si>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</si>
  <si>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</si>
  <si>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</si>
  <si>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</si>
  <si>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</si>
  <si>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</si>
  <si>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</si>
  <si>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</si>
  <si>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</si>
  <si>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</si>
  <si>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</si>
  <si>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</si>
  <si>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</si>
  <si>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</si>
  <si>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</si>
  <si>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</si>
  <si>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</si>
  <si>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</si>
  <si>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</si>
  <si>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</si>
  <si>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</si>
  <si>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</si>
  <si>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</si>
  <si>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</si>
  <si>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</si>
  <si>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</si>
  <si>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</si>
  <si>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</si>
  <si>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</si>
  <si>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</si>
  <si>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</si>
  <si>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</si>
  <si>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</si>
  <si>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</si>
  <si>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</si>
  <si>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</si>
  <si>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</si>
  <si>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</si>
  <si>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</si>
  <si>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</si>
  <si>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</si>
  <si>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</si>
  <si>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</si>
  <si>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</si>
  <si>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</si>
  <si>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</si>
  <si>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</si>
  <si>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</si>
  <si>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</si>
  <si>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</si>
  <si>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</si>
  <si>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</si>
  <si>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</si>
  <si>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</si>
  <si>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</si>
  <si>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</si>
  <si>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</si>
  <si>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</si>
  <si>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</si>
  <si>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</si>
  <si>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</si>
  <si>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</si>
  <si>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</si>
  <si>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</si>
  <si>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</si>
  <si>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</si>
  <si>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</si>
  <si>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</si>
  <si>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</si>
  <si>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</si>
  <si>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</si>
  <si>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</si>
  <si>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</si>
  <si>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</si>
  <si>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</si>
  <si>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</si>
  <si>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</si>
  <si>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</si>
  <si>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</si>
  <si>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</si>
  <si>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</si>
  <si>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</si>
  <si>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</si>
  <si>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</si>
  <si>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</si>
  <si>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</si>
  <si>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</si>
  <si>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</si>
  <si>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</si>
  <si>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</si>
  <si>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</si>
  <si>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</si>
  <si>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</si>
  <si>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</si>
  <si>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</si>
  <si>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</si>
  <si>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</si>
  <si>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</si>
  <si>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</si>
  <si>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</si>
  <si>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</si>
  <si>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</si>
  <si>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</si>
  <si>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</si>
  <si>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</si>
  <si>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</si>
  <si>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</si>
  <si>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</si>
  <si>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</si>
  <si>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</si>
  <si>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</si>
  <si>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</si>
  <si>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</si>
  <si>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</si>
  <si>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</si>
  <si>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</si>
  <si>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</si>
  <si>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</si>
  <si>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</si>
  <si>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</si>
  <si>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</si>
  <si>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</si>
  <si>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</si>
  <si>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</si>
  <si>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</si>
  <si>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</si>
  <si>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</si>
  <si>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</si>
  <si>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</si>
  <si>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</si>
  <si>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</si>
  <si>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</si>
  <si>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</si>
  <si>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</si>
  <si>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</si>
  <si>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</si>
  <si>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</si>
  <si>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</si>
  <si>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</si>
  <si>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</si>
  <si>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</si>
  <si>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</si>
  <si>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</si>
  <si>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</si>
  <si>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</si>
  <si>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</si>
  <si>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</si>
  <si>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</si>
  <si>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</si>
  <si>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</si>
  <si>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</si>
  <si>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</si>
  <si>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</si>
  <si>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</si>
  <si>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</si>
  <si>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</si>
  <si>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</si>
  <si>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</si>
  <si>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</si>
  <si>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</si>
  <si>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</si>
  <si>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</si>
  <si>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</si>
  <si>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</si>
  <si>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</si>
  <si>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</si>
  <si>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</si>
  <si>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</si>
  <si>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</si>
  <si>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</si>
  <si>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</si>
  <si>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</si>
  <si>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</si>
  <si>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</si>
  <si>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</si>
  <si>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</si>
  <si>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</si>
  <si>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</si>
  <si>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</si>
  <si>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</si>
  <si>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</si>
  <si>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</si>
  <si>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</si>
  <si>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</si>
  <si>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</si>
  <si>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</si>
  <si>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</si>
  <si>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</si>
  <si>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</si>
  <si>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</si>
  <si>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</si>
  <si>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</si>
  <si>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</si>
  <si>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</si>
  <si>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</si>
  <si>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</si>
  <si>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</si>
  <si>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</si>
  <si>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</si>
  <si>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</si>
  <si>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>59IS2022/01/07</t>
  </si>
  <si>
    <t>ANTA_CRF(NR-84)</t>
  </si>
  <si>
    <t>ANTA_GF(NR-84)</t>
  </si>
  <si>
    <t>ANTA_LF(NR-84)</t>
  </si>
  <si>
    <t>ANTA_RF(NR-84)</t>
  </si>
  <si>
    <t>AURY_CRF(NR-84)</t>
  </si>
  <si>
    <t>AURY_GF(NR-84)</t>
  </si>
  <si>
    <t>AURY_LF(NR-84)</t>
  </si>
  <si>
    <t>AURY_RF(NR-84)</t>
  </si>
  <si>
    <t>BRBCL(ER-21)</t>
  </si>
  <si>
    <t>BSIUL(NR-84)</t>
  </si>
  <si>
    <t>CHAMERA1(NR-84)</t>
  </si>
  <si>
    <t>CHAMERA2(NR-84)</t>
  </si>
  <si>
    <t>CHAMERA3(NR-84)</t>
  </si>
  <si>
    <t>DADRI_CRF(NR-84)</t>
  </si>
  <si>
    <t>DADRI_GF(NR-84)</t>
  </si>
  <si>
    <t>DADRI_LF(NR-84)</t>
  </si>
  <si>
    <t>DADRI_RF(NR-84)</t>
  </si>
  <si>
    <t>DADRIT(NR-84)</t>
  </si>
  <si>
    <t>DADRT2(NR-84)</t>
  </si>
  <si>
    <t>DHAULIGNGA(NR-84)</t>
  </si>
  <si>
    <t>DULHASTI(NR-84)</t>
  </si>
  <si>
    <t>FSTPP I &amp; II(ER-21)</t>
  </si>
  <si>
    <t>JHAJJAR(NR-84)</t>
  </si>
  <si>
    <t>KHSTPP-II(ER-21)</t>
  </si>
  <si>
    <t>KOTESHWR(NR-84)</t>
  </si>
  <si>
    <t>NAPP(NR-84)</t>
  </si>
  <si>
    <t>NJPC(NR-84)</t>
  </si>
  <si>
    <t>PARBATI3(NR-84)</t>
  </si>
  <si>
    <t>RAPPB(NR-84)</t>
  </si>
  <si>
    <t>RAPPC(NR-84)</t>
  </si>
  <si>
    <t>RIHAND1(NR-84)</t>
  </si>
  <si>
    <t>RIHAND2(NR-84)</t>
  </si>
  <si>
    <t>RIHAND3(NR-84)</t>
  </si>
  <si>
    <t>SALAL(NR-84)</t>
  </si>
  <si>
    <t>SASAN(WR-34)</t>
  </si>
  <si>
    <t>SEWA2(NR-84)</t>
  </si>
  <si>
    <t>SINGRAULI(NR-84)</t>
  </si>
  <si>
    <t>SINGRAULI_HYDRO(NR-84)</t>
  </si>
  <si>
    <t>TALA(ER-21)</t>
  </si>
  <si>
    <t>TANAKPUR(NR-84)</t>
  </si>
  <si>
    <t>TEHRI(NR-84)</t>
  </si>
  <si>
    <t>UNCHAHAR1(NR-84)</t>
  </si>
  <si>
    <t>UNCHAHAR2(NR-84)</t>
  </si>
  <si>
    <t>UNCHAHAR3(NR-84)</t>
  </si>
  <si>
    <t>UNCHAHAR4(NR-84)</t>
  </si>
  <si>
    <t>URI2(NR-84)</t>
  </si>
  <si>
    <t>SHPPBPL</t>
  </si>
  <si>
    <t>Nagaland_Ben</t>
  </si>
  <si>
    <t>BSHP</t>
  </si>
  <si>
    <t>SINGOLI</t>
  </si>
  <si>
    <t>GMRKEL</t>
  </si>
  <si>
    <t>MSPDCL</t>
  </si>
  <si>
    <t>Teesta_III</t>
  </si>
  <si>
    <t>PCKL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</si>
  <si>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</si>
  <si>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</si>
  <si>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</si>
  <si>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</si>
  <si>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</si>
  <si>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</si>
  <si>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</si>
  <si>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</si>
  <si>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UTTARAKHAND</t>
  </si>
  <si>
    <t>RSUPL_FTG2</t>
  </si>
  <si>
    <t>RSEJ3PL_FTG2</t>
  </si>
  <si>
    <t xml:space="preserve">BSES_Yamuna_Power_Limited_(BYPL)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</si>
</sst>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160</v>
          </cell>
          <cell r="C5">
            <v>0</v>
          </cell>
          <cell r="D5">
            <v>165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160</v>
          </cell>
          <cell r="C6">
            <v>0</v>
          </cell>
          <cell r="D6">
            <v>165</v>
          </cell>
          <cell r="E6">
            <v>0</v>
          </cell>
          <cell r="H6">
            <v>160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160</v>
          </cell>
          <cell r="C7">
            <v>0</v>
          </cell>
          <cell r="D7">
            <v>165</v>
          </cell>
          <cell r="E7">
            <v>0</v>
          </cell>
          <cell r="H7">
            <v>160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160</v>
          </cell>
          <cell r="C8">
            <v>0</v>
          </cell>
          <cell r="D8">
            <v>165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163</v>
          </cell>
          <cell r="C9">
            <v>0</v>
          </cell>
          <cell r="D9">
            <v>165</v>
          </cell>
          <cell r="E9">
            <v>0</v>
          </cell>
          <cell r="H9">
            <v>163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163</v>
          </cell>
          <cell r="C10">
            <v>0</v>
          </cell>
          <cell r="D10">
            <v>165</v>
          </cell>
          <cell r="E10">
            <v>0</v>
          </cell>
          <cell r="H10">
            <v>163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163</v>
          </cell>
          <cell r="C11">
            <v>0</v>
          </cell>
          <cell r="D11">
            <v>165</v>
          </cell>
          <cell r="E11">
            <v>0</v>
          </cell>
          <cell r="H11">
            <v>163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163</v>
          </cell>
          <cell r="C12">
            <v>0</v>
          </cell>
          <cell r="D12">
            <v>165</v>
          </cell>
          <cell r="E12">
            <v>0</v>
          </cell>
          <cell r="H12">
            <v>163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163</v>
          </cell>
          <cell r="C13">
            <v>0</v>
          </cell>
          <cell r="D13">
            <v>165</v>
          </cell>
          <cell r="E13">
            <v>0</v>
          </cell>
          <cell r="H13">
            <v>163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163</v>
          </cell>
          <cell r="C14">
            <v>0</v>
          </cell>
          <cell r="D14">
            <v>165</v>
          </cell>
          <cell r="E14">
            <v>0</v>
          </cell>
          <cell r="H14">
            <v>163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163</v>
          </cell>
          <cell r="C15">
            <v>0</v>
          </cell>
          <cell r="D15">
            <v>165</v>
          </cell>
          <cell r="E15">
            <v>0</v>
          </cell>
          <cell r="H15">
            <v>163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163</v>
          </cell>
          <cell r="C16">
            <v>0</v>
          </cell>
          <cell r="D16">
            <v>165</v>
          </cell>
          <cell r="E16">
            <v>0</v>
          </cell>
          <cell r="H16">
            <v>163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163</v>
          </cell>
          <cell r="C17">
            <v>0</v>
          </cell>
          <cell r="D17">
            <v>165</v>
          </cell>
          <cell r="E17">
            <v>0</v>
          </cell>
          <cell r="H17">
            <v>163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163</v>
          </cell>
          <cell r="C18">
            <v>0</v>
          </cell>
          <cell r="D18">
            <v>165</v>
          </cell>
          <cell r="E18">
            <v>0</v>
          </cell>
          <cell r="H18">
            <v>163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163</v>
          </cell>
          <cell r="C19">
            <v>0</v>
          </cell>
          <cell r="D19">
            <v>165</v>
          </cell>
          <cell r="E19">
            <v>0</v>
          </cell>
          <cell r="H19">
            <v>163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163</v>
          </cell>
          <cell r="C20">
            <v>0</v>
          </cell>
          <cell r="D20">
            <v>165</v>
          </cell>
          <cell r="E20">
            <v>0</v>
          </cell>
          <cell r="H20">
            <v>163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163</v>
          </cell>
          <cell r="C21">
            <v>0</v>
          </cell>
          <cell r="D21">
            <v>165</v>
          </cell>
          <cell r="E21">
            <v>0</v>
          </cell>
          <cell r="H21">
            <v>163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163</v>
          </cell>
          <cell r="C22">
            <v>0</v>
          </cell>
          <cell r="D22">
            <v>165</v>
          </cell>
          <cell r="E22">
            <v>0</v>
          </cell>
          <cell r="H22">
            <v>163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163</v>
          </cell>
          <cell r="C23">
            <v>0</v>
          </cell>
          <cell r="D23">
            <v>165</v>
          </cell>
          <cell r="E23">
            <v>0</v>
          </cell>
          <cell r="H23">
            <v>163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163</v>
          </cell>
          <cell r="C24">
            <v>0</v>
          </cell>
          <cell r="D24">
            <v>165</v>
          </cell>
          <cell r="E24">
            <v>0</v>
          </cell>
          <cell r="H24">
            <v>163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163</v>
          </cell>
          <cell r="C25">
            <v>0</v>
          </cell>
          <cell r="D25">
            <v>165</v>
          </cell>
          <cell r="E25">
            <v>0</v>
          </cell>
          <cell r="H25">
            <v>163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163</v>
          </cell>
          <cell r="C26">
            <v>0</v>
          </cell>
          <cell r="D26">
            <v>165</v>
          </cell>
          <cell r="E26">
            <v>0</v>
          </cell>
          <cell r="H26">
            <v>163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163</v>
          </cell>
          <cell r="C27">
            <v>0</v>
          </cell>
          <cell r="D27">
            <v>165</v>
          </cell>
          <cell r="E27">
            <v>0</v>
          </cell>
          <cell r="H27">
            <v>163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163</v>
          </cell>
          <cell r="C28">
            <v>0</v>
          </cell>
          <cell r="D28">
            <v>165</v>
          </cell>
          <cell r="E28">
            <v>0</v>
          </cell>
          <cell r="H28">
            <v>163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163</v>
          </cell>
          <cell r="C29">
            <v>0</v>
          </cell>
          <cell r="D29">
            <v>165</v>
          </cell>
          <cell r="E29">
            <v>0</v>
          </cell>
          <cell r="H29">
            <v>163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163</v>
          </cell>
          <cell r="C30">
            <v>0</v>
          </cell>
          <cell r="D30">
            <v>165</v>
          </cell>
          <cell r="E30">
            <v>0</v>
          </cell>
          <cell r="H30">
            <v>163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163</v>
          </cell>
          <cell r="C31">
            <v>0</v>
          </cell>
          <cell r="D31">
            <v>165</v>
          </cell>
          <cell r="E31">
            <v>0</v>
          </cell>
          <cell r="H31">
            <v>163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163</v>
          </cell>
          <cell r="C32">
            <v>0</v>
          </cell>
          <cell r="D32">
            <v>165</v>
          </cell>
          <cell r="E32">
            <v>0</v>
          </cell>
          <cell r="H32">
            <v>163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163</v>
          </cell>
          <cell r="C33">
            <v>0</v>
          </cell>
          <cell r="D33">
            <v>165</v>
          </cell>
          <cell r="E33">
            <v>0</v>
          </cell>
          <cell r="H33">
            <v>163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163</v>
          </cell>
          <cell r="C34">
            <v>0</v>
          </cell>
          <cell r="D34">
            <v>165</v>
          </cell>
          <cell r="E34">
            <v>0</v>
          </cell>
          <cell r="H34">
            <v>163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163</v>
          </cell>
          <cell r="C35">
            <v>0</v>
          </cell>
          <cell r="D35">
            <v>165</v>
          </cell>
          <cell r="E35">
            <v>0</v>
          </cell>
          <cell r="H35">
            <v>163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163</v>
          </cell>
          <cell r="C36">
            <v>0</v>
          </cell>
          <cell r="D36">
            <v>165</v>
          </cell>
          <cell r="E36">
            <v>0</v>
          </cell>
          <cell r="H36">
            <v>163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163</v>
          </cell>
          <cell r="C37">
            <v>0</v>
          </cell>
          <cell r="D37">
            <v>165</v>
          </cell>
          <cell r="E37">
            <v>0</v>
          </cell>
          <cell r="H37">
            <v>163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163</v>
          </cell>
          <cell r="C38">
            <v>0</v>
          </cell>
          <cell r="D38">
            <v>165</v>
          </cell>
          <cell r="E38">
            <v>0</v>
          </cell>
          <cell r="H38">
            <v>163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163</v>
          </cell>
          <cell r="C39">
            <v>0</v>
          </cell>
          <cell r="D39">
            <v>165</v>
          </cell>
          <cell r="E39">
            <v>0</v>
          </cell>
          <cell r="H39">
            <v>163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163</v>
          </cell>
          <cell r="C40">
            <v>0</v>
          </cell>
          <cell r="D40">
            <v>165</v>
          </cell>
          <cell r="E40">
            <v>0</v>
          </cell>
          <cell r="H40">
            <v>163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163</v>
          </cell>
          <cell r="C41">
            <v>0</v>
          </cell>
          <cell r="D41">
            <v>165</v>
          </cell>
          <cell r="E41">
            <v>0</v>
          </cell>
          <cell r="H41">
            <v>163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163</v>
          </cell>
          <cell r="C42">
            <v>0</v>
          </cell>
          <cell r="D42">
            <v>165</v>
          </cell>
          <cell r="E42">
            <v>0</v>
          </cell>
          <cell r="H42">
            <v>163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163</v>
          </cell>
          <cell r="C43">
            <v>0</v>
          </cell>
          <cell r="D43">
            <v>180</v>
          </cell>
          <cell r="E43">
            <v>0</v>
          </cell>
          <cell r="H43">
            <v>163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163</v>
          </cell>
          <cell r="C44">
            <v>0</v>
          </cell>
          <cell r="D44">
            <v>180</v>
          </cell>
          <cell r="E44">
            <v>0</v>
          </cell>
          <cell r="H44">
            <v>163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163</v>
          </cell>
          <cell r="C45">
            <v>0</v>
          </cell>
          <cell r="D45">
            <v>180</v>
          </cell>
          <cell r="E45">
            <v>0</v>
          </cell>
          <cell r="H45">
            <v>163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163</v>
          </cell>
          <cell r="C46">
            <v>0</v>
          </cell>
          <cell r="D46">
            <v>180</v>
          </cell>
          <cell r="E46">
            <v>0</v>
          </cell>
          <cell r="H46">
            <v>163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163</v>
          </cell>
          <cell r="C47">
            <v>0</v>
          </cell>
          <cell r="D47">
            <v>180</v>
          </cell>
          <cell r="E47">
            <v>0</v>
          </cell>
          <cell r="H47">
            <v>163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180</v>
          </cell>
          <cell r="E48">
            <v>0</v>
          </cell>
          <cell r="H48">
            <v>165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180</v>
          </cell>
          <cell r="E49">
            <v>0</v>
          </cell>
          <cell r="H49">
            <v>165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60</v>
          </cell>
          <cell r="D50">
            <v>180</v>
          </cell>
          <cell r="E50">
            <v>0</v>
          </cell>
          <cell r="H50">
            <v>165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180</v>
          </cell>
          <cell r="E51">
            <v>0</v>
          </cell>
          <cell r="H51">
            <v>165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180</v>
          </cell>
          <cell r="E52">
            <v>0</v>
          </cell>
          <cell r="H52">
            <v>165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160</v>
          </cell>
          <cell r="C53">
            <v>0</v>
          </cell>
          <cell r="D53">
            <v>180</v>
          </cell>
          <cell r="E53">
            <v>0</v>
          </cell>
          <cell r="H53">
            <v>160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180</v>
          </cell>
          <cell r="E54">
            <v>0</v>
          </cell>
          <cell r="H54">
            <v>165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180</v>
          </cell>
          <cell r="E55">
            <v>0</v>
          </cell>
          <cell r="H55">
            <v>165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180</v>
          </cell>
          <cell r="E56">
            <v>0</v>
          </cell>
          <cell r="H56">
            <v>165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180</v>
          </cell>
          <cell r="E57">
            <v>0</v>
          </cell>
          <cell r="H57">
            <v>165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180</v>
          </cell>
          <cell r="E58">
            <v>0</v>
          </cell>
          <cell r="H58">
            <v>165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160</v>
          </cell>
          <cell r="C59">
            <v>0</v>
          </cell>
          <cell r="D59">
            <v>180</v>
          </cell>
          <cell r="E59">
            <v>0</v>
          </cell>
          <cell r="H59">
            <v>160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180</v>
          </cell>
          <cell r="E60">
            <v>0</v>
          </cell>
          <cell r="H60">
            <v>165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180</v>
          </cell>
          <cell r="E61">
            <v>0</v>
          </cell>
          <cell r="H61">
            <v>165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180</v>
          </cell>
          <cell r="E62">
            <v>0</v>
          </cell>
          <cell r="H62">
            <v>165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180</v>
          </cell>
          <cell r="E63">
            <v>0</v>
          </cell>
          <cell r="H63">
            <v>165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180</v>
          </cell>
          <cell r="E64">
            <v>0</v>
          </cell>
          <cell r="H64">
            <v>165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160</v>
          </cell>
          <cell r="C65">
            <v>0</v>
          </cell>
          <cell r="D65">
            <v>180</v>
          </cell>
          <cell r="E65">
            <v>0</v>
          </cell>
          <cell r="H65">
            <v>160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180</v>
          </cell>
          <cell r="E66">
            <v>0</v>
          </cell>
          <cell r="H66">
            <v>165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180</v>
          </cell>
          <cell r="E67">
            <v>0</v>
          </cell>
          <cell r="H67">
            <v>165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180</v>
          </cell>
          <cell r="E68">
            <v>0</v>
          </cell>
          <cell r="H68">
            <v>165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161</v>
          </cell>
          <cell r="C69">
            <v>0</v>
          </cell>
          <cell r="D69">
            <v>180</v>
          </cell>
          <cell r="E69">
            <v>0</v>
          </cell>
          <cell r="H69">
            <v>161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161</v>
          </cell>
          <cell r="C70">
            <v>0</v>
          </cell>
          <cell r="D70">
            <v>180</v>
          </cell>
          <cell r="E70">
            <v>0</v>
          </cell>
          <cell r="H70">
            <v>161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164</v>
          </cell>
          <cell r="C71">
            <v>0</v>
          </cell>
          <cell r="D71">
            <v>180</v>
          </cell>
          <cell r="E71">
            <v>0</v>
          </cell>
          <cell r="H71">
            <v>164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160</v>
          </cell>
          <cell r="C72">
            <v>0</v>
          </cell>
          <cell r="D72">
            <v>180</v>
          </cell>
          <cell r="E72">
            <v>0</v>
          </cell>
          <cell r="H72">
            <v>160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161</v>
          </cell>
          <cell r="C73">
            <v>0</v>
          </cell>
          <cell r="D73">
            <v>180</v>
          </cell>
          <cell r="E73">
            <v>0</v>
          </cell>
          <cell r="H73">
            <v>161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161</v>
          </cell>
          <cell r="C74">
            <v>0</v>
          </cell>
          <cell r="D74">
            <v>180</v>
          </cell>
          <cell r="E74">
            <v>0</v>
          </cell>
          <cell r="H74">
            <v>161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161</v>
          </cell>
          <cell r="C75">
            <v>0</v>
          </cell>
          <cell r="D75">
            <v>180</v>
          </cell>
          <cell r="E75">
            <v>0</v>
          </cell>
          <cell r="H75">
            <v>161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161</v>
          </cell>
          <cell r="C76">
            <v>0</v>
          </cell>
          <cell r="D76">
            <v>180</v>
          </cell>
          <cell r="E76">
            <v>0</v>
          </cell>
          <cell r="H76">
            <v>161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163</v>
          </cell>
          <cell r="C77">
            <v>0</v>
          </cell>
          <cell r="D77">
            <v>180</v>
          </cell>
          <cell r="E77">
            <v>0</v>
          </cell>
          <cell r="H77">
            <v>163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163</v>
          </cell>
          <cell r="C78">
            <v>0</v>
          </cell>
          <cell r="D78">
            <v>180</v>
          </cell>
          <cell r="E78">
            <v>0</v>
          </cell>
          <cell r="H78">
            <v>163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163</v>
          </cell>
          <cell r="C79">
            <v>0</v>
          </cell>
          <cell r="D79">
            <v>180</v>
          </cell>
          <cell r="E79">
            <v>0</v>
          </cell>
          <cell r="H79">
            <v>163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163</v>
          </cell>
          <cell r="C80">
            <v>0</v>
          </cell>
          <cell r="D80">
            <v>180</v>
          </cell>
          <cell r="E80">
            <v>0</v>
          </cell>
          <cell r="H80">
            <v>163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163</v>
          </cell>
          <cell r="C81">
            <v>0</v>
          </cell>
          <cell r="D81">
            <v>180</v>
          </cell>
          <cell r="E81">
            <v>0</v>
          </cell>
          <cell r="H81">
            <v>163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163</v>
          </cell>
          <cell r="C82">
            <v>0</v>
          </cell>
          <cell r="D82">
            <v>180</v>
          </cell>
          <cell r="E82">
            <v>0</v>
          </cell>
          <cell r="H82">
            <v>163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180</v>
          </cell>
          <cell r="E83">
            <v>0</v>
          </cell>
          <cell r="H83">
            <v>165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163</v>
          </cell>
          <cell r="C84">
            <v>0</v>
          </cell>
          <cell r="D84">
            <v>180</v>
          </cell>
          <cell r="E84">
            <v>0</v>
          </cell>
          <cell r="H84">
            <v>163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163</v>
          </cell>
          <cell r="C85">
            <v>0</v>
          </cell>
          <cell r="D85">
            <v>180</v>
          </cell>
          <cell r="E85">
            <v>0</v>
          </cell>
          <cell r="H85">
            <v>163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163</v>
          </cell>
          <cell r="C86">
            <v>0</v>
          </cell>
          <cell r="D86">
            <v>180</v>
          </cell>
          <cell r="E86">
            <v>0</v>
          </cell>
          <cell r="H86">
            <v>163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163</v>
          </cell>
          <cell r="C87">
            <v>0</v>
          </cell>
          <cell r="D87">
            <v>180</v>
          </cell>
          <cell r="E87">
            <v>0</v>
          </cell>
          <cell r="H87">
            <v>163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163</v>
          </cell>
          <cell r="C88">
            <v>0</v>
          </cell>
          <cell r="D88">
            <v>180</v>
          </cell>
          <cell r="E88">
            <v>0</v>
          </cell>
          <cell r="H88">
            <v>163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158</v>
          </cell>
          <cell r="C89">
            <v>0</v>
          </cell>
          <cell r="D89">
            <v>180</v>
          </cell>
          <cell r="E89">
            <v>0</v>
          </cell>
          <cell r="H89">
            <v>158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158</v>
          </cell>
          <cell r="C90">
            <v>0</v>
          </cell>
          <cell r="D90">
            <v>180</v>
          </cell>
          <cell r="E90">
            <v>0</v>
          </cell>
          <cell r="H90">
            <v>158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158</v>
          </cell>
          <cell r="C91">
            <v>0</v>
          </cell>
          <cell r="D91">
            <v>180</v>
          </cell>
          <cell r="E91">
            <v>0</v>
          </cell>
          <cell r="H91">
            <v>158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158</v>
          </cell>
          <cell r="C92">
            <v>0</v>
          </cell>
          <cell r="D92">
            <v>180</v>
          </cell>
          <cell r="E92">
            <v>0</v>
          </cell>
          <cell r="H92">
            <v>158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158</v>
          </cell>
          <cell r="C93">
            <v>0</v>
          </cell>
          <cell r="D93">
            <v>180</v>
          </cell>
          <cell r="E93">
            <v>0</v>
          </cell>
          <cell r="H93">
            <v>158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158</v>
          </cell>
          <cell r="C94">
            <v>0</v>
          </cell>
          <cell r="D94">
            <v>180</v>
          </cell>
          <cell r="E94">
            <v>0</v>
          </cell>
          <cell r="H94">
            <v>158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158</v>
          </cell>
          <cell r="C95">
            <v>0</v>
          </cell>
          <cell r="D95">
            <v>180</v>
          </cell>
          <cell r="E95">
            <v>0</v>
          </cell>
          <cell r="H95">
            <v>158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158</v>
          </cell>
          <cell r="C96">
            <v>0</v>
          </cell>
          <cell r="D96">
            <v>180</v>
          </cell>
          <cell r="E96">
            <v>0</v>
          </cell>
          <cell r="H96">
            <v>158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158</v>
          </cell>
          <cell r="C97">
            <v>0</v>
          </cell>
          <cell r="D97">
            <v>180</v>
          </cell>
          <cell r="E97">
            <v>0</v>
          </cell>
          <cell r="H97">
            <v>158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158</v>
          </cell>
          <cell r="C98">
            <v>0</v>
          </cell>
          <cell r="D98">
            <v>180</v>
          </cell>
          <cell r="E98">
            <v>0</v>
          </cell>
          <cell r="H98">
            <v>158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158</v>
          </cell>
          <cell r="C99">
            <v>0</v>
          </cell>
          <cell r="D99">
            <v>180</v>
          </cell>
          <cell r="E99">
            <v>0</v>
          </cell>
          <cell r="H99">
            <v>158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158</v>
          </cell>
          <cell r="C100">
            <v>0</v>
          </cell>
          <cell r="D100">
            <v>180</v>
          </cell>
          <cell r="E100">
            <v>0</v>
          </cell>
          <cell r="H100">
            <v>158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244.95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282.36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289.36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300.52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299.89999999999998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299.95999999999998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298.95999999999998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293.95999999999998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295.95999999999998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297.95999999999998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297.95999999999998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298.95999999999998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297.95999999999998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292.36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285.36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284.36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283.36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289.36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280.36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279.36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279.36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44743</v>
      </c>
      <c r="Z3" s="37">
        <f>S3</f>
        <v>44743</v>
      </c>
      <c r="AE3" s="36"/>
      <c r="AH3" s="38">
        <f>AV4</f>
        <v>44743</v>
      </c>
    </row>
    <row r="4" spans="1:48" ht="15.75" thickBot="1">
      <c r="A4" s="37">
        <f>frq!A1</f>
        <v>44743</v>
      </c>
      <c r="L4" s="37">
        <f>frq!A1</f>
        <v>44743</v>
      </c>
      <c r="P4" s="37">
        <f>frq!A1</f>
        <v>44743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44743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6.12375E-2</v>
      </c>
      <c r="H6" s="54">
        <f>(BAWANA!U3+BAWANA!V3)/4000</f>
        <v>0</v>
      </c>
      <c r="I6" s="54"/>
      <c r="J6" s="54">
        <f>G6+H6+I6</f>
        <v>6.12375E-2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7.059E-2</v>
      </c>
      <c r="H30" s="54">
        <f>(BAWANA!U27+BAWANA!V27)/4000</f>
        <v>0</v>
      </c>
      <c r="I30" s="54"/>
      <c r="J30" s="54">
        <f t="shared" si="3"/>
        <v>7.059E-2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7.2340000000000002E-2</v>
      </c>
      <c r="H33" s="54">
        <f>(BAWANA!U30+BAWANA!V30)/4000</f>
        <v>0</v>
      </c>
      <c r="I33" s="54"/>
      <c r="J33" s="54">
        <f t="shared" si="3"/>
        <v>7.2340000000000002E-2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7.5130000000000002E-2</v>
      </c>
      <c r="H53" s="54">
        <f>(BAWANA!U50+BAWANA!V50)/4000</f>
        <v>0</v>
      </c>
      <c r="I53" s="54"/>
      <c r="J53" s="54">
        <f t="shared" si="3"/>
        <v>7.5130000000000002E-2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7.4975E-2</v>
      </c>
      <c r="H54" s="54">
        <f>(BAWANA!U51+BAWANA!V51)/4000</f>
        <v>0</v>
      </c>
      <c r="I54" s="54"/>
      <c r="J54" s="54">
        <f t="shared" si="3"/>
        <v>7.4975E-2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7.4990000000000001E-2</v>
      </c>
      <c r="H59" s="54">
        <f>(BAWANA!U56+BAWANA!V56)/4000</f>
        <v>0</v>
      </c>
      <c r="I59" s="54"/>
      <c r="J59" s="54">
        <f t="shared" si="3"/>
        <v>7.4990000000000001E-2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7.4740000000000001E-2</v>
      </c>
      <c r="H65" s="54">
        <f>(BAWANA!U62+BAWANA!V62)/4000</f>
        <v>0</v>
      </c>
      <c r="I65" s="54"/>
      <c r="J65" s="54">
        <f t="shared" si="3"/>
        <v>7.4740000000000001E-2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7.349E-2</v>
      </c>
      <c r="H71" s="54">
        <f>(BAWANA!U68+BAWANA!V68)/4000</f>
        <v>0</v>
      </c>
      <c r="I71" s="54"/>
      <c r="J71" s="54">
        <f t="shared" ref="J71:J101" si="9">G71+H71+I71</f>
        <v>7.349E-2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7.399E-2</v>
      </c>
      <c r="H72" s="54">
        <f>(BAWANA!U69+BAWANA!V69)/4000</f>
        <v>0</v>
      </c>
      <c r="I72" s="54"/>
      <c r="J72" s="54">
        <f t="shared" si="9"/>
        <v>7.399E-2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7.4490000000000001E-2</v>
      </c>
      <c r="H73" s="54">
        <f>(BAWANA!U70+BAWANA!V70)/4000</f>
        <v>0</v>
      </c>
      <c r="I73" s="54"/>
      <c r="J73" s="54">
        <f t="shared" si="9"/>
        <v>7.4490000000000001E-2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7.4490000000000001E-2</v>
      </c>
      <c r="H74" s="54">
        <f>(BAWANA!U71+BAWANA!V71)/4000</f>
        <v>0</v>
      </c>
      <c r="I74" s="54"/>
      <c r="J74" s="54">
        <f t="shared" si="9"/>
        <v>7.4490000000000001E-2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7.4740000000000001E-2</v>
      </c>
      <c r="H75" s="54">
        <f>(BAWANA!U72+BAWANA!V72)/4000</f>
        <v>0</v>
      </c>
      <c r="I75" s="54"/>
      <c r="J75" s="54">
        <f t="shared" si="9"/>
        <v>7.4740000000000001E-2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7.4490000000000001E-2</v>
      </c>
      <c r="H77" s="54">
        <f>(BAWANA!U74+BAWANA!V74)/4000</f>
        <v>0</v>
      </c>
      <c r="I77" s="54"/>
      <c r="J77" s="54">
        <f t="shared" si="9"/>
        <v>7.4490000000000001E-2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7.3090000000000002E-2</v>
      </c>
      <c r="H88" s="54">
        <f>(BAWANA!U85+BAWANA!V85)/4000</f>
        <v>0</v>
      </c>
      <c r="I88" s="54"/>
      <c r="J88" s="54">
        <f t="shared" si="9"/>
        <v>7.3090000000000002E-2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7.1340000000000001E-2</v>
      </c>
      <c r="H91" s="54">
        <f>(BAWANA!U88+BAWANA!V88)/4000</f>
        <v>0</v>
      </c>
      <c r="I91" s="54"/>
      <c r="J91" s="54">
        <f t="shared" si="9"/>
        <v>7.1340000000000001E-2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7.109E-2</v>
      </c>
      <c r="H92" s="54">
        <f>(BAWANA!U89+BAWANA!V89)/4000</f>
        <v>0</v>
      </c>
      <c r="I92" s="54"/>
      <c r="J92" s="54">
        <f t="shared" si="9"/>
        <v>7.109E-2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7.084E-2</v>
      </c>
      <c r="H93" s="54">
        <f>(BAWANA!U90+BAWANA!V90)/4000</f>
        <v>0</v>
      </c>
      <c r="I93" s="54"/>
      <c r="J93" s="54">
        <f t="shared" si="9"/>
        <v>7.084E-2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7.2340000000000002E-2</v>
      </c>
      <c r="H94" s="54">
        <f>(BAWANA!U91+BAWANA!V91)/4000</f>
        <v>0</v>
      </c>
      <c r="I94" s="54"/>
      <c r="J94" s="54">
        <f t="shared" si="9"/>
        <v>7.2340000000000002E-2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7.009E-2</v>
      </c>
      <c r="H95" s="54">
        <f>(BAWANA!U92+BAWANA!V92)/4000</f>
        <v>0</v>
      </c>
      <c r="I95" s="54"/>
      <c r="J95" s="54">
        <f t="shared" si="9"/>
        <v>7.009E-2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6.9839999999999999E-2</v>
      </c>
      <c r="H96" s="54">
        <f>(BAWANA!U93+BAWANA!V93)/4000</f>
        <v>0</v>
      </c>
      <c r="I96" s="54"/>
      <c r="J96" s="54">
        <f t="shared" si="9"/>
        <v>6.9839999999999999E-2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6.9839999999999999E-2</v>
      </c>
      <c r="H97" s="54">
        <f>(BAWANA!U94+BAWANA!V94)/4000</f>
        <v>0</v>
      </c>
      <c r="I97" s="54"/>
      <c r="J97" s="54">
        <f t="shared" si="9"/>
        <v>6.9839999999999999E-2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6.9406625000000064</v>
      </c>
      <c r="H102" s="54">
        <f t="shared" si="14"/>
        <v>0</v>
      </c>
      <c r="I102" s="54"/>
      <c r="J102" s="54">
        <f t="shared" si="14"/>
        <v>6.9406625000000064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6.72</v>
      </c>
      <c r="M3" s="114">
        <v>3.55</v>
      </c>
      <c r="N3" s="113">
        <v>-17</v>
      </c>
      <c r="O3" s="95">
        <v>-10</v>
      </c>
      <c r="P3" s="95">
        <v>-30</v>
      </c>
      <c r="Q3" s="95">
        <v>0</v>
      </c>
      <c r="R3" s="95">
        <v>0</v>
      </c>
      <c r="S3" s="114">
        <v>0</v>
      </c>
      <c r="U3" s="115">
        <v>-57</v>
      </c>
      <c r="V3" s="116">
        <v>10.27</v>
      </c>
      <c r="W3">
        <v>-17</v>
      </c>
      <c r="X3">
        <v>-10</v>
      </c>
      <c r="Y3">
        <v>6.72</v>
      </c>
      <c r="Z3">
        <v>0</v>
      </c>
      <c r="AA3">
        <v>3.55</v>
      </c>
      <c r="AB3">
        <v>-30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5.76</v>
      </c>
      <c r="M4" s="116">
        <v>2.98</v>
      </c>
      <c r="N4" s="115">
        <v>-21</v>
      </c>
      <c r="O4" s="88">
        <v>-15</v>
      </c>
      <c r="P4" s="88">
        <v>0</v>
      </c>
      <c r="Q4" s="88">
        <v>0</v>
      </c>
      <c r="R4" s="88">
        <v>0</v>
      </c>
      <c r="S4" s="116">
        <v>0</v>
      </c>
      <c r="U4" s="115">
        <v>-36</v>
      </c>
      <c r="V4" s="116">
        <v>8.74</v>
      </c>
      <c r="W4">
        <v>-21</v>
      </c>
      <c r="X4">
        <v>-15</v>
      </c>
      <c r="Y4">
        <v>5.76</v>
      </c>
      <c r="Z4">
        <v>0</v>
      </c>
      <c r="AA4">
        <v>2.98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5.76</v>
      </c>
      <c r="M5" s="116">
        <v>3.55</v>
      </c>
      <c r="N5" s="115">
        <v>-45</v>
      </c>
      <c r="O5" s="88">
        <v>-15</v>
      </c>
      <c r="P5" s="88">
        <v>-35</v>
      </c>
      <c r="Q5" s="88">
        <v>0</v>
      </c>
      <c r="R5" s="88">
        <v>0</v>
      </c>
      <c r="S5" s="116">
        <v>0</v>
      </c>
      <c r="U5" s="115">
        <v>-95</v>
      </c>
      <c r="V5" s="116">
        <v>9.31</v>
      </c>
      <c r="W5">
        <v>-45</v>
      </c>
      <c r="X5">
        <v>-15</v>
      </c>
      <c r="Y5">
        <v>5.76</v>
      </c>
      <c r="Z5">
        <v>0</v>
      </c>
      <c r="AA5">
        <v>3.55</v>
      </c>
      <c r="AB5">
        <v>-35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5.76</v>
      </c>
      <c r="M6" s="116">
        <v>3.55</v>
      </c>
      <c r="N6" s="115">
        <v>-46</v>
      </c>
      <c r="O6" s="88">
        <v>-15</v>
      </c>
      <c r="P6" s="88">
        <v>-10</v>
      </c>
      <c r="Q6" s="88">
        <v>0</v>
      </c>
      <c r="R6" s="88">
        <v>0</v>
      </c>
      <c r="S6" s="116">
        <v>0</v>
      </c>
      <c r="U6" s="115">
        <v>-71</v>
      </c>
      <c r="V6" s="116">
        <v>9.31</v>
      </c>
      <c r="W6">
        <v>-46</v>
      </c>
      <c r="X6">
        <v>-15</v>
      </c>
      <c r="Y6">
        <v>5.76</v>
      </c>
      <c r="Z6">
        <v>0</v>
      </c>
      <c r="AA6">
        <v>3.55</v>
      </c>
      <c r="AB6">
        <v>-10</v>
      </c>
    </row>
    <row r="7" spans="1:28">
      <c r="G7" t="s">
        <v>49</v>
      </c>
      <c r="H7" s="115">
        <v>0</v>
      </c>
      <c r="I7" s="88">
        <v>9.6</v>
      </c>
      <c r="J7" s="88">
        <v>0</v>
      </c>
      <c r="K7" s="88">
        <v>0</v>
      </c>
      <c r="L7" s="88">
        <v>9.6</v>
      </c>
      <c r="M7" s="116">
        <v>2.88</v>
      </c>
      <c r="N7" s="115">
        <v>-43</v>
      </c>
      <c r="O7" s="88">
        <v>0</v>
      </c>
      <c r="P7" s="88">
        <v>-55</v>
      </c>
      <c r="Q7" s="88">
        <v>0</v>
      </c>
      <c r="R7" s="88">
        <v>0</v>
      </c>
      <c r="S7" s="116">
        <v>0</v>
      </c>
      <c r="U7" s="115">
        <v>-98</v>
      </c>
      <c r="V7" s="116">
        <v>22.08</v>
      </c>
      <c r="W7">
        <v>-43</v>
      </c>
      <c r="X7">
        <v>9.6</v>
      </c>
      <c r="Y7">
        <v>9.6</v>
      </c>
      <c r="Z7">
        <v>0</v>
      </c>
      <c r="AA7">
        <v>2.88</v>
      </c>
      <c r="AB7">
        <v>-55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2.88</v>
      </c>
      <c r="M8" s="116">
        <v>0</v>
      </c>
      <c r="N8" s="115">
        <v>-42</v>
      </c>
      <c r="O8" s="88">
        <v>-25</v>
      </c>
      <c r="P8" s="88">
        <v>-10</v>
      </c>
      <c r="Q8" s="88">
        <v>0</v>
      </c>
      <c r="R8" s="88">
        <v>0</v>
      </c>
      <c r="S8" s="116">
        <v>0</v>
      </c>
      <c r="U8" s="115">
        <v>-77</v>
      </c>
      <c r="V8" s="116">
        <v>2.88</v>
      </c>
      <c r="W8">
        <v>-42</v>
      </c>
      <c r="X8">
        <v>-25</v>
      </c>
      <c r="Y8">
        <v>2.88</v>
      </c>
      <c r="Z8">
        <v>0</v>
      </c>
      <c r="AA8">
        <v>0</v>
      </c>
      <c r="AB8">
        <v>-10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4.8</v>
      </c>
      <c r="M9" s="116">
        <v>1.63</v>
      </c>
      <c r="N9" s="115">
        <v>0</v>
      </c>
      <c r="O9" s="88">
        <v>0</v>
      </c>
      <c r="P9" s="88">
        <v>-10</v>
      </c>
      <c r="Q9" s="88">
        <v>0</v>
      </c>
      <c r="R9" s="88">
        <v>0</v>
      </c>
      <c r="S9" s="116">
        <v>0</v>
      </c>
      <c r="U9" s="115">
        <v>-10</v>
      </c>
      <c r="V9" s="116">
        <v>6.43</v>
      </c>
      <c r="W9">
        <v>0</v>
      </c>
      <c r="X9">
        <v>0</v>
      </c>
      <c r="Y9">
        <v>4.8</v>
      </c>
      <c r="Z9">
        <v>0</v>
      </c>
      <c r="AA9">
        <v>1.63</v>
      </c>
      <c r="AB9">
        <v>-10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3.84</v>
      </c>
      <c r="M10" s="116">
        <v>1.1499999999999999</v>
      </c>
      <c r="N10" s="115">
        <v>-42</v>
      </c>
      <c r="O10" s="88">
        <v>0</v>
      </c>
      <c r="P10" s="88">
        <v>-15</v>
      </c>
      <c r="Q10" s="88">
        <v>0</v>
      </c>
      <c r="R10" s="88">
        <v>0</v>
      </c>
      <c r="S10" s="116">
        <v>0</v>
      </c>
      <c r="U10" s="115">
        <v>-57</v>
      </c>
      <c r="V10" s="116">
        <v>4.99</v>
      </c>
      <c r="W10">
        <v>-42</v>
      </c>
      <c r="X10">
        <v>0</v>
      </c>
      <c r="Y10">
        <v>3.84</v>
      </c>
      <c r="Z10">
        <v>0</v>
      </c>
      <c r="AA10">
        <v>1.1499999999999999</v>
      </c>
      <c r="AB10">
        <v>-15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4.8</v>
      </c>
      <c r="M11" s="116">
        <v>3.55</v>
      </c>
      <c r="N11" s="115">
        <v>-57</v>
      </c>
      <c r="O11" s="88">
        <v>0</v>
      </c>
      <c r="P11" s="88">
        <v>-55</v>
      </c>
      <c r="Q11" s="88">
        <v>0</v>
      </c>
      <c r="R11" s="88">
        <v>0</v>
      </c>
      <c r="S11" s="116">
        <v>0</v>
      </c>
      <c r="U11" s="115">
        <v>-112</v>
      </c>
      <c r="V11" s="116">
        <v>8.35</v>
      </c>
      <c r="W11">
        <v>-57</v>
      </c>
      <c r="X11">
        <v>0</v>
      </c>
      <c r="Y11">
        <v>4.8</v>
      </c>
      <c r="Z11">
        <v>0</v>
      </c>
      <c r="AA11">
        <v>3.55</v>
      </c>
      <c r="AB11">
        <v>-55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4.8</v>
      </c>
      <c r="M12" s="116">
        <v>2.5</v>
      </c>
      <c r="N12" s="115">
        <v>-45</v>
      </c>
      <c r="O12" s="88">
        <v>0</v>
      </c>
      <c r="P12" s="88">
        <v>-20</v>
      </c>
      <c r="Q12" s="88">
        <v>0</v>
      </c>
      <c r="R12" s="88">
        <v>0</v>
      </c>
      <c r="S12" s="116">
        <v>0</v>
      </c>
      <c r="U12" s="115">
        <v>-65</v>
      </c>
      <c r="V12" s="116">
        <v>7.3</v>
      </c>
      <c r="W12">
        <v>-45</v>
      </c>
      <c r="X12">
        <v>0</v>
      </c>
      <c r="Y12">
        <v>4.8</v>
      </c>
      <c r="Z12">
        <v>0</v>
      </c>
      <c r="AA12">
        <v>2.5</v>
      </c>
      <c r="AB12">
        <v>-20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9.6</v>
      </c>
      <c r="M13" s="116">
        <v>3.36</v>
      </c>
      <c r="N13" s="115">
        <v>-14</v>
      </c>
      <c r="O13" s="88">
        <v>0</v>
      </c>
      <c r="P13" s="88">
        <v>-10</v>
      </c>
      <c r="Q13" s="88">
        <v>0</v>
      </c>
      <c r="R13" s="88">
        <v>0</v>
      </c>
      <c r="S13" s="116">
        <v>0</v>
      </c>
      <c r="U13" s="115">
        <v>-24</v>
      </c>
      <c r="V13" s="116">
        <v>12.96</v>
      </c>
      <c r="W13">
        <v>-14</v>
      </c>
      <c r="X13">
        <v>0</v>
      </c>
      <c r="Y13">
        <v>9.6</v>
      </c>
      <c r="Z13">
        <v>0</v>
      </c>
      <c r="AA13">
        <v>3.36</v>
      </c>
      <c r="AB13">
        <v>-10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1.92</v>
      </c>
      <c r="M14" s="116">
        <v>3.55</v>
      </c>
      <c r="N14" s="115">
        <v>-36</v>
      </c>
      <c r="O14" s="88">
        <v>0</v>
      </c>
      <c r="P14" s="88">
        <v>-15</v>
      </c>
      <c r="Q14" s="88">
        <v>0</v>
      </c>
      <c r="R14" s="88">
        <v>0</v>
      </c>
      <c r="S14" s="116">
        <v>0</v>
      </c>
      <c r="U14" s="115">
        <v>-51</v>
      </c>
      <c r="V14" s="116">
        <v>5.47</v>
      </c>
      <c r="W14">
        <v>-36</v>
      </c>
      <c r="X14">
        <v>0</v>
      </c>
      <c r="Y14">
        <v>1.92</v>
      </c>
      <c r="Z14">
        <v>0</v>
      </c>
      <c r="AA14">
        <v>3.55</v>
      </c>
      <c r="AB14">
        <v>-15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2.5</v>
      </c>
      <c r="N15" s="115">
        <v>-65</v>
      </c>
      <c r="O15" s="88">
        <v>-33</v>
      </c>
      <c r="P15" s="88">
        <v>-45</v>
      </c>
      <c r="Q15" s="88">
        <v>0</v>
      </c>
      <c r="R15" s="88">
        <v>0</v>
      </c>
      <c r="S15" s="116">
        <v>0</v>
      </c>
      <c r="U15" s="115">
        <v>-143</v>
      </c>
      <c r="V15" s="116">
        <v>2.5</v>
      </c>
      <c r="W15">
        <v>-65</v>
      </c>
      <c r="X15">
        <v>-33</v>
      </c>
      <c r="Y15">
        <v>0</v>
      </c>
      <c r="Z15">
        <v>0</v>
      </c>
      <c r="AA15">
        <v>2.5</v>
      </c>
      <c r="AB15">
        <v>-45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3.55</v>
      </c>
      <c r="N16" s="115">
        <v>-25</v>
      </c>
      <c r="O16" s="88">
        <v>0</v>
      </c>
      <c r="P16" s="88">
        <v>-15</v>
      </c>
      <c r="Q16" s="88">
        <v>0</v>
      </c>
      <c r="R16" s="88">
        <v>0</v>
      </c>
      <c r="S16" s="116">
        <v>0</v>
      </c>
      <c r="U16" s="115">
        <v>-40</v>
      </c>
      <c r="V16" s="116">
        <v>3.55</v>
      </c>
      <c r="W16">
        <v>-25</v>
      </c>
      <c r="X16">
        <v>0</v>
      </c>
      <c r="Y16">
        <v>0</v>
      </c>
      <c r="Z16">
        <v>0</v>
      </c>
      <c r="AA16">
        <v>3.55</v>
      </c>
      <c r="AB16">
        <v>-15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3.46</v>
      </c>
      <c r="N17" s="115">
        <v>0</v>
      </c>
      <c r="O17" s="88">
        <v>-20</v>
      </c>
      <c r="P17" s="88">
        <v>-45</v>
      </c>
      <c r="Q17" s="88">
        <v>0</v>
      </c>
      <c r="R17" s="88">
        <v>0</v>
      </c>
      <c r="S17" s="116">
        <v>0</v>
      </c>
      <c r="U17" s="115">
        <v>-65</v>
      </c>
      <c r="V17" s="116">
        <v>3.46</v>
      </c>
      <c r="W17">
        <v>0</v>
      </c>
      <c r="X17">
        <v>-20</v>
      </c>
      <c r="Y17">
        <v>0</v>
      </c>
      <c r="Z17">
        <v>0</v>
      </c>
      <c r="AA17">
        <v>3.46</v>
      </c>
      <c r="AB17">
        <v>-45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3.55</v>
      </c>
      <c r="N18" s="115">
        <v>-30</v>
      </c>
      <c r="O18" s="88">
        <v>-10</v>
      </c>
      <c r="P18" s="88">
        <v>-10</v>
      </c>
      <c r="Q18" s="88">
        <v>0</v>
      </c>
      <c r="R18" s="88">
        <v>0</v>
      </c>
      <c r="S18" s="116">
        <v>0</v>
      </c>
      <c r="U18" s="115">
        <v>-50</v>
      </c>
      <c r="V18" s="116">
        <v>3.55</v>
      </c>
      <c r="W18">
        <v>-30</v>
      </c>
      <c r="X18">
        <v>-10</v>
      </c>
      <c r="Y18">
        <v>0</v>
      </c>
      <c r="Z18">
        <v>0</v>
      </c>
      <c r="AA18">
        <v>3.55</v>
      </c>
      <c r="AB18">
        <v>-10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0.96</v>
      </c>
      <c r="M19" s="116">
        <v>2.59</v>
      </c>
      <c r="N19" s="115">
        <v>0</v>
      </c>
      <c r="O19" s="88">
        <v>-25</v>
      </c>
      <c r="P19" s="88">
        <v>-50</v>
      </c>
      <c r="Q19" s="88">
        <v>0</v>
      </c>
      <c r="R19" s="88">
        <v>0</v>
      </c>
      <c r="S19" s="116">
        <v>0</v>
      </c>
      <c r="U19" s="115">
        <v>-75</v>
      </c>
      <c r="V19" s="116">
        <v>3.55</v>
      </c>
      <c r="W19">
        <v>0</v>
      </c>
      <c r="X19">
        <v>-25</v>
      </c>
      <c r="Y19">
        <v>0.96</v>
      </c>
      <c r="Z19">
        <v>0</v>
      </c>
      <c r="AA19">
        <v>2.59</v>
      </c>
      <c r="AB19">
        <v>-50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3.46</v>
      </c>
      <c r="N20" s="115">
        <v>0</v>
      </c>
      <c r="O20" s="88">
        <v>-20</v>
      </c>
      <c r="P20" s="88">
        <v>-25</v>
      </c>
      <c r="Q20" s="88">
        <v>0</v>
      </c>
      <c r="R20" s="88">
        <v>0</v>
      </c>
      <c r="S20" s="116">
        <v>0</v>
      </c>
      <c r="U20" s="115">
        <v>-45</v>
      </c>
      <c r="V20" s="116">
        <v>3.46</v>
      </c>
      <c r="W20">
        <v>0</v>
      </c>
      <c r="X20">
        <v>-20</v>
      </c>
      <c r="Y20">
        <v>0</v>
      </c>
      <c r="Z20">
        <v>0</v>
      </c>
      <c r="AA20">
        <v>3.46</v>
      </c>
      <c r="AB20">
        <v>-25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1.82</v>
      </c>
      <c r="N21" s="115">
        <v>0</v>
      </c>
      <c r="O21" s="88">
        <v>-5</v>
      </c>
      <c r="P21" s="88">
        <v>-35</v>
      </c>
      <c r="Q21" s="88">
        <v>0</v>
      </c>
      <c r="R21" s="88">
        <v>0</v>
      </c>
      <c r="S21" s="116">
        <v>0</v>
      </c>
      <c r="U21" s="115">
        <v>-40</v>
      </c>
      <c r="V21" s="116">
        <v>1.82</v>
      </c>
      <c r="W21">
        <v>0</v>
      </c>
      <c r="X21">
        <v>-5</v>
      </c>
      <c r="Y21">
        <v>0</v>
      </c>
      <c r="Z21">
        <v>0</v>
      </c>
      <c r="AA21">
        <v>1.82</v>
      </c>
      <c r="AB21">
        <v>-35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0.77</v>
      </c>
      <c r="N22" s="115">
        <v>0</v>
      </c>
      <c r="O22" s="88">
        <v>-25</v>
      </c>
      <c r="P22" s="88">
        <v>-20</v>
      </c>
      <c r="Q22" s="88">
        <v>0</v>
      </c>
      <c r="R22" s="88">
        <v>0</v>
      </c>
      <c r="S22" s="116">
        <v>0</v>
      </c>
      <c r="U22" s="115">
        <v>-45</v>
      </c>
      <c r="V22" s="116">
        <v>0.77</v>
      </c>
      <c r="W22">
        <v>0</v>
      </c>
      <c r="X22">
        <v>-25</v>
      </c>
      <c r="Y22">
        <v>0</v>
      </c>
      <c r="Z22">
        <v>0</v>
      </c>
      <c r="AA22">
        <v>0.77</v>
      </c>
      <c r="AB22">
        <v>-20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1.25</v>
      </c>
      <c r="N23" s="115">
        <v>0</v>
      </c>
      <c r="O23" s="88">
        <v>-25</v>
      </c>
      <c r="P23" s="88">
        <v>-15</v>
      </c>
      <c r="Q23" s="88">
        <v>0</v>
      </c>
      <c r="R23" s="88">
        <v>0</v>
      </c>
      <c r="S23" s="116">
        <v>0</v>
      </c>
      <c r="U23" s="115">
        <v>-40</v>
      </c>
      <c r="V23" s="116">
        <v>1.25</v>
      </c>
      <c r="W23">
        <v>0</v>
      </c>
      <c r="X23">
        <v>-25</v>
      </c>
      <c r="Y23">
        <v>0</v>
      </c>
      <c r="Z23">
        <v>0</v>
      </c>
      <c r="AA23">
        <v>1.25</v>
      </c>
      <c r="AB23">
        <v>-15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0.96</v>
      </c>
      <c r="M24" s="116">
        <v>1.1499999999999999</v>
      </c>
      <c r="N24" s="115">
        <v>0</v>
      </c>
      <c r="O24" s="88">
        <v>-15</v>
      </c>
      <c r="P24" s="88">
        <v>-25</v>
      </c>
      <c r="Q24" s="88">
        <v>0</v>
      </c>
      <c r="R24" s="88">
        <v>0</v>
      </c>
      <c r="S24" s="116">
        <v>0</v>
      </c>
      <c r="U24" s="115">
        <v>-40</v>
      </c>
      <c r="V24" s="116">
        <v>2.11</v>
      </c>
      <c r="W24">
        <v>0</v>
      </c>
      <c r="X24">
        <v>-15</v>
      </c>
      <c r="Y24">
        <v>0.96</v>
      </c>
      <c r="Z24">
        <v>0</v>
      </c>
      <c r="AA24">
        <v>1.1499999999999999</v>
      </c>
      <c r="AB24">
        <v>-25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0.96</v>
      </c>
      <c r="M25" s="116">
        <v>1.25</v>
      </c>
      <c r="N25" s="115">
        <v>0</v>
      </c>
      <c r="O25" s="88">
        <v>-5</v>
      </c>
      <c r="P25" s="88">
        <v>-5</v>
      </c>
      <c r="Q25" s="88">
        <v>0</v>
      </c>
      <c r="R25" s="88">
        <v>0</v>
      </c>
      <c r="S25" s="116">
        <v>0</v>
      </c>
      <c r="U25" s="115">
        <v>-10</v>
      </c>
      <c r="V25" s="116">
        <v>2.21</v>
      </c>
      <c r="W25">
        <v>0</v>
      </c>
      <c r="X25">
        <v>-5</v>
      </c>
      <c r="Y25">
        <v>0.96</v>
      </c>
      <c r="Z25">
        <v>0</v>
      </c>
      <c r="AA25">
        <v>1.25</v>
      </c>
      <c r="AB25">
        <v>-5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1.25</v>
      </c>
      <c r="N26" s="115">
        <v>0</v>
      </c>
      <c r="O26" s="88">
        <v>-20</v>
      </c>
      <c r="P26" s="88">
        <v>-40</v>
      </c>
      <c r="Q26" s="88">
        <v>0</v>
      </c>
      <c r="R26" s="88">
        <v>0</v>
      </c>
      <c r="S26" s="116">
        <v>0</v>
      </c>
      <c r="U26" s="115">
        <v>-60</v>
      </c>
      <c r="V26" s="116">
        <v>1.25</v>
      </c>
      <c r="W26">
        <v>0</v>
      </c>
      <c r="X26">
        <v>-20</v>
      </c>
      <c r="Y26">
        <v>0</v>
      </c>
      <c r="Z26">
        <v>0</v>
      </c>
      <c r="AA26">
        <v>1.25</v>
      </c>
      <c r="AB26">
        <v>-40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19.2</v>
      </c>
      <c r="L27" s="88">
        <v>0</v>
      </c>
      <c r="M27" s="116">
        <v>1.25</v>
      </c>
      <c r="N27" s="115">
        <v>-15</v>
      </c>
      <c r="O27" s="88">
        <v>-70</v>
      </c>
      <c r="P27" s="88">
        <v>-30</v>
      </c>
      <c r="Q27" s="88">
        <v>0</v>
      </c>
      <c r="R27" s="88">
        <v>0</v>
      </c>
      <c r="S27" s="116">
        <v>0</v>
      </c>
      <c r="U27" s="115">
        <v>-115</v>
      </c>
      <c r="V27" s="116">
        <v>20.45</v>
      </c>
      <c r="W27">
        <v>-15</v>
      </c>
      <c r="X27">
        <v>-70</v>
      </c>
      <c r="Y27">
        <v>0</v>
      </c>
      <c r="Z27">
        <v>19.2</v>
      </c>
      <c r="AA27">
        <v>1.25</v>
      </c>
      <c r="AB27">
        <v>-30</v>
      </c>
    </row>
    <row r="28" spans="7:28">
      <c r="G28" t="s">
        <v>70</v>
      </c>
      <c r="H28" s="115">
        <v>0</v>
      </c>
      <c r="I28" s="88">
        <v>0</v>
      </c>
      <c r="J28" s="88">
        <v>9.6</v>
      </c>
      <c r="K28" s="88">
        <v>19.2</v>
      </c>
      <c r="L28" s="88">
        <v>0</v>
      </c>
      <c r="M28" s="116">
        <v>1.25</v>
      </c>
      <c r="N28" s="115">
        <v>0</v>
      </c>
      <c r="O28" s="88">
        <v>-20</v>
      </c>
      <c r="P28" s="88">
        <v>0</v>
      </c>
      <c r="Q28" s="88">
        <v>0</v>
      </c>
      <c r="R28" s="88">
        <v>0</v>
      </c>
      <c r="S28" s="116">
        <v>0</v>
      </c>
      <c r="U28" s="115">
        <v>-20</v>
      </c>
      <c r="V28" s="116">
        <v>30.05</v>
      </c>
      <c r="W28">
        <v>0</v>
      </c>
      <c r="X28">
        <v>-20</v>
      </c>
      <c r="Y28">
        <v>0</v>
      </c>
      <c r="Z28">
        <v>19.2</v>
      </c>
      <c r="AA28">
        <v>1.25</v>
      </c>
      <c r="AB28">
        <v>9.6</v>
      </c>
    </row>
    <row r="29" spans="7:28">
      <c r="G29" t="s">
        <v>71</v>
      </c>
      <c r="H29" s="115">
        <v>24.01</v>
      </c>
      <c r="I29" s="88">
        <v>0</v>
      </c>
      <c r="J29" s="88">
        <v>14.4</v>
      </c>
      <c r="K29" s="88">
        <v>19.2</v>
      </c>
      <c r="L29" s="88">
        <v>0</v>
      </c>
      <c r="M29" s="116">
        <v>0</v>
      </c>
      <c r="N29" s="115">
        <v>0</v>
      </c>
      <c r="O29" s="88">
        <v>-5</v>
      </c>
      <c r="P29" s="88">
        <v>0</v>
      </c>
      <c r="Q29" s="88">
        <v>0</v>
      </c>
      <c r="R29" s="88">
        <v>0</v>
      </c>
      <c r="S29" s="116">
        <v>0</v>
      </c>
      <c r="U29" s="115">
        <v>-5</v>
      </c>
      <c r="V29" s="116">
        <v>57.61</v>
      </c>
      <c r="W29">
        <v>24.01</v>
      </c>
      <c r="X29">
        <v>-5</v>
      </c>
      <c r="Y29">
        <v>0</v>
      </c>
      <c r="Z29">
        <v>19.2</v>
      </c>
      <c r="AA29">
        <v>0</v>
      </c>
      <c r="AB29">
        <v>14.4</v>
      </c>
    </row>
    <row r="30" spans="7:28">
      <c r="G30" t="s">
        <v>72</v>
      </c>
      <c r="H30" s="115">
        <v>17.28</v>
      </c>
      <c r="I30" s="88">
        <v>0</v>
      </c>
      <c r="J30" s="88">
        <v>0</v>
      </c>
      <c r="K30" s="88">
        <v>4.8</v>
      </c>
      <c r="L30" s="88">
        <v>0</v>
      </c>
      <c r="M30" s="116">
        <v>0</v>
      </c>
      <c r="N30" s="115">
        <v>0</v>
      </c>
      <c r="O30" s="88">
        <v>-50</v>
      </c>
      <c r="P30" s="88">
        <v>-30</v>
      </c>
      <c r="Q30" s="88">
        <v>0</v>
      </c>
      <c r="R30" s="88">
        <v>0</v>
      </c>
      <c r="S30" s="116">
        <v>0</v>
      </c>
      <c r="U30" s="115">
        <v>-80</v>
      </c>
      <c r="V30" s="116">
        <v>22.08</v>
      </c>
      <c r="W30">
        <v>17.28</v>
      </c>
      <c r="X30">
        <v>-50</v>
      </c>
      <c r="Y30">
        <v>0</v>
      </c>
      <c r="Z30">
        <v>4.8</v>
      </c>
      <c r="AA30">
        <v>0</v>
      </c>
      <c r="AB30">
        <v>-30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19.2</v>
      </c>
      <c r="L31" s="88">
        <v>2.88</v>
      </c>
      <c r="M31" s="116">
        <v>0</v>
      </c>
      <c r="N31" s="115">
        <v>-9</v>
      </c>
      <c r="O31" s="88">
        <v>-40</v>
      </c>
      <c r="P31" s="88">
        <v>-40</v>
      </c>
      <c r="Q31" s="88">
        <v>0</v>
      </c>
      <c r="R31" s="88">
        <v>0</v>
      </c>
      <c r="S31" s="116">
        <v>0</v>
      </c>
      <c r="U31" s="115">
        <v>-89</v>
      </c>
      <c r="V31" s="116">
        <v>22.08</v>
      </c>
      <c r="W31">
        <v>-9</v>
      </c>
      <c r="X31">
        <v>-40</v>
      </c>
      <c r="Y31">
        <v>2.88</v>
      </c>
      <c r="Z31">
        <v>19.2</v>
      </c>
      <c r="AA31">
        <v>0</v>
      </c>
      <c r="AB31">
        <v>-40</v>
      </c>
    </row>
    <row r="32" spans="7:28">
      <c r="G32" t="s">
        <v>74</v>
      </c>
      <c r="H32" s="115">
        <v>0</v>
      </c>
      <c r="I32" s="88">
        <v>0</v>
      </c>
      <c r="J32" s="88">
        <v>14.4</v>
      </c>
      <c r="K32" s="88">
        <v>1.92</v>
      </c>
      <c r="L32" s="88">
        <v>0</v>
      </c>
      <c r="M32" s="116">
        <v>0</v>
      </c>
      <c r="N32" s="115">
        <v>-9</v>
      </c>
      <c r="O32" s="88">
        <v>-7</v>
      </c>
      <c r="P32" s="88">
        <v>0</v>
      </c>
      <c r="Q32" s="88">
        <v>0</v>
      </c>
      <c r="R32" s="88">
        <v>0</v>
      </c>
      <c r="S32" s="116">
        <v>0</v>
      </c>
      <c r="U32" s="115">
        <v>-16</v>
      </c>
      <c r="V32" s="116">
        <v>16.32</v>
      </c>
      <c r="W32">
        <v>-9</v>
      </c>
      <c r="X32">
        <v>-7</v>
      </c>
      <c r="Y32">
        <v>0</v>
      </c>
      <c r="Z32">
        <v>1.92</v>
      </c>
      <c r="AA32">
        <v>0</v>
      </c>
      <c r="AB32">
        <v>14.4</v>
      </c>
    </row>
    <row r="33" spans="7:28">
      <c r="G33" t="s">
        <v>75</v>
      </c>
      <c r="H33" s="115">
        <v>44.17</v>
      </c>
      <c r="I33" s="88">
        <v>0</v>
      </c>
      <c r="J33" s="88">
        <v>28.8</v>
      </c>
      <c r="K33" s="88">
        <v>1.92</v>
      </c>
      <c r="L33" s="88">
        <v>0</v>
      </c>
      <c r="M33" s="116">
        <v>0</v>
      </c>
      <c r="N33" s="115">
        <v>0</v>
      </c>
      <c r="O33" s="88">
        <v>-6</v>
      </c>
      <c r="P33" s="88">
        <v>0</v>
      </c>
      <c r="Q33" s="88">
        <v>0</v>
      </c>
      <c r="R33" s="88">
        <v>0</v>
      </c>
      <c r="S33" s="116">
        <v>0</v>
      </c>
      <c r="U33" s="115">
        <v>-6</v>
      </c>
      <c r="V33" s="116">
        <v>74.89</v>
      </c>
      <c r="W33">
        <v>44.17</v>
      </c>
      <c r="X33">
        <v>-6</v>
      </c>
      <c r="Y33">
        <v>0</v>
      </c>
      <c r="Z33">
        <v>1.92</v>
      </c>
      <c r="AA33">
        <v>0</v>
      </c>
      <c r="AB33">
        <v>28.8</v>
      </c>
    </row>
    <row r="34" spans="7:28">
      <c r="G34" t="s">
        <v>76</v>
      </c>
      <c r="H34" s="115">
        <v>30.73</v>
      </c>
      <c r="I34" s="88">
        <v>0</v>
      </c>
      <c r="J34" s="88">
        <v>24</v>
      </c>
      <c r="K34" s="88">
        <v>1.92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56.65</v>
      </c>
      <c r="W34">
        <v>30.73</v>
      </c>
      <c r="X34">
        <v>0</v>
      </c>
      <c r="Y34">
        <v>0</v>
      </c>
      <c r="Z34">
        <v>1.92</v>
      </c>
      <c r="AA34">
        <v>0</v>
      </c>
      <c r="AB34">
        <v>24</v>
      </c>
    </row>
    <row r="35" spans="7:28">
      <c r="G35" t="s">
        <v>77</v>
      </c>
      <c r="H35" s="115">
        <v>98.89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-15</v>
      </c>
      <c r="P35" s="88">
        <v>-40</v>
      </c>
      <c r="Q35" s="88">
        <v>0</v>
      </c>
      <c r="R35" s="88">
        <v>0</v>
      </c>
      <c r="S35" s="116">
        <v>0</v>
      </c>
      <c r="U35" s="115">
        <v>-55</v>
      </c>
      <c r="V35" s="116">
        <v>98.89</v>
      </c>
      <c r="W35">
        <v>98.89</v>
      </c>
      <c r="X35">
        <v>-15</v>
      </c>
      <c r="Y35">
        <v>0</v>
      </c>
      <c r="Z35">
        <v>0</v>
      </c>
      <c r="AA35">
        <v>0</v>
      </c>
      <c r="AB35">
        <v>-40</v>
      </c>
    </row>
    <row r="36" spans="7:28">
      <c r="G36" t="s">
        <v>78</v>
      </c>
      <c r="H36" s="115">
        <v>80.650000000000006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-25</v>
      </c>
      <c r="P36" s="88">
        <v>0</v>
      </c>
      <c r="Q36" s="88">
        <v>0</v>
      </c>
      <c r="R36" s="88">
        <v>0</v>
      </c>
      <c r="S36" s="116">
        <v>0</v>
      </c>
      <c r="U36" s="115">
        <v>-25</v>
      </c>
      <c r="V36" s="116">
        <v>80.650000000000006</v>
      </c>
      <c r="W36">
        <v>80.650000000000006</v>
      </c>
      <c r="X36">
        <v>-25</v>
      </c>
      <c r="Y36">
        <v>0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47.05</v>
      </c>
      <c r="I37" s="88">
        <v>0</v>
      </c>
      <c r="J37" s="88">
        <v>0</v>
      </c>
      <c r="K37" s="88">
        <v>0</v>
      </c>
      <c r="L37" s="88">
        <v>2.88</v>
      </c>
      <c r="M37" s="116">
        <v>0</v>
      </c>
      <c r="N37" s="115">
        <v>0</v>
      </c>
      <c r="O37" s="88">
        <v>-70</v>
      </c>
      <c r="P37" s="88">
        <v>-50</v>
      </c>
      <c r="Q37" s="88">
        <v>0</v>
      </c>
      <c r="R37" s="88">
        <v>0</v>
      </c>
      <c r="S37" s="116">
        <v>0</v>
      </c>
      <c r="U37" s="115">
        <v>-120</v>
      </c>
      <c r="V37" s="116">
        <v>49.93</v>
      </c>
      <c r="W37">
        <v>47.05</v>
      </c>
      <c r="X37">
        <v>-70</v>
      </c>
      <c r="Y37">
        <v>2.88</v>
      </c>
      <c r="Z37">
        <v>0</v>
      </c>
      <c r="AA37">
        <v>0</v>
      </c>
      <c r="AB37">
        <v>-50</v>
      </c>
    </row>
    <row r="38" spans="7:28">
      <c r="G38" t="s">
        <v>80</v>
      </c>
      <c r="H38" s="115">
        <v>26.88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-5</v>
      </c>
      <c r="P38" s="88">
        <v>0</v>
      </c>
      <c r="Q38" s="88">
        <v>0</v>
      </c>
      <c r="R38" s="88">
        <v>0</v>
      </c>
      <c r="S38" s="116">
        <v>0</v>
      </c>
      <c r="U38" s="115">
        <v>-5</v>
      </c>
      <c r="V38" s="116">
        <v>26.88</v>
      </c>
      <c r="W38">
        <v>26.88</v>
      </c>
      <c r="X38">
        <v>-5</v>
      </c>
      <c r="Y38">
        <v>0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54.73</v>
      </c>
      <c r="I39" s="88">
        <v>28.8</v>
      </c>
      <c r="J39" s="88">
        <v>14.4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97.93</v>
      </c>
      <c r="W39">
        <v>54.73</v>
      </c>
      <c r="X39">
        <v>28.8</v>
      </c>
      <c r="Y39">
        <v>0</v>
      </c>
      <c r="Z39">
        <v>0</v>
      </c>
      <c r="AA39">
        <v>0</v>
      </c>
      <c r="AB39">
        <v>14.4</v>
      </c>
    </row>
    <row r="40" spans="7:28">
      <c r="G40" t="s">
        <v>82</v>
      </c>
      <c r="H40" s="115">
        <v>72.97</v>
      </c>
      <c r="I40" s="88">
        <v>31.68</v>
      </c>
      <c r="J40" s="88">
        <v>38.4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143.05000000000001</v>
      </c>
      <c r="W40">
        <v>72.97</v>
      </c>
      <c r="X40">
        <v>31.68</v>
      </c>
      <c r="Y40">
        <v>0</v>
      </c>
      <c r="Z40">
        <v>0</v>
      </c>
      <c r="AA40">
        <v>0</v>
      </c>
      <c r="AB40">
        <v>38.4</v>
      </c>
    </row>
    <row r="41" spans="7:28">
      <c r="G41" t="s">
        <v>83</v>
      </c>
      <c r="H41" s="115">
        <v>91.21</v>
      </c>
      <c r="I41" s="88">
        <v>62.41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-5</v>
      </c>
      <c r="Q41" s="88">
        <v>0</v>
      </c>
      <c r="R41" s="88">
        <v>0</v>
      </c>
      <c r="S41" s="116">
        <v>0</v>
      </c>
      <c r="U41" s="115">
        <v>-5</v>
      </c>
      <c r="V41" s="116">
        <v>153.62</v>
      </c>
      <c r="W41">
        <v>91.21</v>
      </c>
      <c r="X41">
        <v>62.41</v>
      </c>
      <c r="Y41">
        <v>0</v>
      </c>
      <c r="Z41">
        <v>0</v>
      </c>
      <c r="AA41">
        <v>0</v>
      </c>
      <c r="AB41">
        <v>-5</v>
      </c>
    </row>
    <row r="42" spans="7:28">
      <c r="G42" t="s">
        <v>84</v>
      </c>
      <c r="H42" s="115">
        <v>101.77</v>
      </c>
      <c r="I42" s="88">
        <v>62.41</v>
      </c>
      <c r="J42" s="88">
        <v>28.8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192.98</v>
      </c>
      <c r="W42">
        <v>101.77</v>
      </c>
      <c r="X42">
        <v>62.41</v>
      </c>
      <c r="Y42">
        <v>0</v>
      </c>
      <c r="Z42">
        <v>0</v>
      </c>
      <c r="AA42">
        <v>0</v>
      </c>
      <c r="AB42">
        <v>28.8</v>
      </c>
    </row>
    <row r="43" spans="7:28">
      <c r="G43" t="s">
        <v>85</v>
      </c>
      <c r="H43" s="115">
        <v>129.61000000000001</v>
      </c>
      <c r="I43" s="88">
        <v>72.010000000000005</v>
      </c>
      <c r="J43" s="88">
        <v>52.81</v>
      </c>
      <c r="K43" s="88">
        <v>0</v>
      </c>
      <c r="L43" s="88">
        <v>3.36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257.79000000000002</v>
      </c>
      <c r="W43">
        <v>129.61000000000001</v>
      </c>
      <c r="X43">
        <v>72.010000000000005</v>
      </c>
      <c r="Y43">
        <v>3.36</v>
      </c>
      <c r="Z43">
        <v>0</v>
      </c>
      <c r="AA43">
        <v>0</v>
      </c>
      <c r="AB43">
        <v>52.81</v>
      </c>
    </row>
    <row r="44" spans="7:28">
      <c r="G44" t="s">
        <v>86</v>
      </c>
      <c r="H44" s="115">
        <v>96.97</v>
      </c>
      <c r="I44" s="88">
        <v>9.6</v>
      </c>
      <c r="J44" s="88">
        <v>4.8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111.37</v>
      </c>
      <c r="W44">
        <v>96.97</v>
      </c>
      <c r="X44">
        <v>9.6</v>
      </c>
      <c r="Y44">
        <v>0</v>
      </c>
      <c r="Z44">
        <v>0</v>
      </c>
      <c r="AA44">
        <v>0</v>
      </c>
      <c r="AB44">
        <v>4.8</v>
      </c>
    </row>
    <row r="45" spans="7:28">
      <c r="G45" t="s">
        <v>87</v>
      </c>
      <c r="H45" s="115">
        <v>105.61</v>
      </c>
      <c r="I45" s="88">
        <v>48.01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-25</v>
      </c>
      <c r="Q45" s="88">
        <v>0</v>
      </c>
      <c r="R45" s="88">
        <v>0</v>
      </c>
      <c r="S45" s="116">
        <v>0</v>
      </c>
      <c r="U45" s="115">
        <v>-25</v>
      </c>
      <c r="V45" s="116">
        <v>153.62</v>
      </c>
      <c r="W45">
        <v>105.61</v>
      </c>
      <c r="X45">
        <v>48.01</v>
      </c>
      <c r="Y45">
        <v>0</v>
      </c>
      <c r="Z45">
        <v>0</v>
      </c>
      <c r="AA45">
        <v>0</v>
      </c>
      <c r="AB45">
        <v>-25</v>
      </c>
    </row>
    <row r="46" spans="7:28">
      <c r="G46" t="s">
        <v>88</v>
      </c>
      <c r="H46" s="115">
        <v>96.02</v>
      </c>
      <c r="I46" s="88">
        <v>43.2</v>
      </c>
      <c r="J46" s="88">
        <v>24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163.22</v>
      </c>
      <c r="W46">
        <v>96.02</v>
      </c>
      <c r="X46">
        <v>43.2</v>
      </c>
      <c r="Y46">
        <v>0</v>
      </c>
      <c r="Z46">
        <v>0</v>
      </c>
      <c r="AA46">
        <v>0</v>
      </c>
      <c r="AB46">
        <v>24</v>
      </c>
    </row>
    <row r="47" spans="7:28">
      <c r="G47" t="s">
        <v>89</v>
      </c>
      <c r="H47" s="115">
        <v>128.66</v>
      </c>
      <c r="I47" s="88">
        <v>43.2</v>
      </c>
      <c r="J47" s="88">
        <v>0</v>
      </c>
      <c r="K47" s="88">
        <v>4.8</v>
      </c>
      <c r="L47" s="88">
        <v>0</v>
      </c>
      <c r="M47" s="116">
        <v>0</v>
      </c>
      <c r="N47" s="115">
        <v>0</v>
      </c>
      <c r="O47" s="88">
        <v>0</v>
      </c>
      <c r="P47" s="88">
        <v>-25</v>
      </c>
      <c r="Q47" s="88">
        <v>0</v>
      </c>
      <c r="R47" s="88">
        <v>0</v>
      </c>
      <c r="S47" s="116">
        <v>0</v>
      </c>
      <c r="U47" s="115">
        <v>-25</v>
      </c>
      <c r="V47" s="116">
        <v>176.66</v>
      </c>
      <c r="W47">
        <v>128.66</v>
      </c>
      <c r="X47">
        <v>43.2</v>
      </c>
      <c r="Y47">
        <v>0</v>
      </c>
      <c r="Z47">
        <v>4.8</v>
      </c>
      <c r="AA47">
        <v>0</v>
      </c>
      <c r="AB47">
        <v>-25</v>
      </c>
    </row>
    <row r="48" spans="7:28">
      <c r="G48" t="s">
        <v>90</v>
      </c>
      <c r="H48" s="115">
        <v>117.14</v>
      </c>
      <c r="I48" s="88">
        <v>24</v>
      </c>
      <c r="J48" s="88">
        <v>0</v>
      </c>
      <c r="K48" s="88">
        <v>4.8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145.94</v>
      </c>
      <c r="W48">
        <v>117.14</v>
      </c>
      <c r="X48">
        <v>24</v>
      </c>
      <c r="Y48">
        <v>0</v>
      </c>
      <c r="Z48">
        <v>4.8</v>
      </c>
      <c r="AA48">
        <v>0</v>
      </c>
      <c r="AB48">
        <v>0</v>
      </c>
    </row>
    <row r="49" spans="7:28">
      <c r="G49" t="s">
        <v>91</v>
      </c>
      <c r="H49" s="115">
        <v>133.46</v>
      </c>
      <c r="I49" s="88">
        <v>19.2</v>
      </c>
      <c r="J49" s="88">
        <v>0</v>
      </c>
      <c r="K49" s="88">
        <v>4.8</v>
      </c>
      <c r="L49" s="88">
        <v>1.92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159.38</v>
      </c>
      <c r="W49">
        <v>133.46</v>
      </c>
      <c r="X49">
        <v>19.2</v>
      </c>
      <c r="Y49">
        <v>1.92</v>
      </c>
      <c r="Z49">
        <v>4.8</v>
      </c>
      <c r="AA49">
        <v>0</v>
      </c>
      <c r="AB49">
        <v>0</v>
      </c>
    </row>
    <row r="50" spans="7:28">
      <c r="G50" t="s">
        <v>92</v>
      </c>
      <c r="H50" s="115">
        <v>141.13999999999999</v>
      </c>
      <c r="I50" s="88">
        <v>0</v>
      </c>
      <c r="J50" s="88">
        <v>0</v>
      </c>
      <c r="K50" s="88">
        <v>4.8</v>
      </c>
      <c r="L50" s="88">
        <v>0</v>
      </c>
      <c r="M50" s="116">
        <v>0</v>
      </c>
      <c r="N50" s="115">
        <v>0</v>
      </c>
      <c r="O50" s="88">
        <v>-25</v>
      </c>
      <c r="P50" s="88">
        <v>0</v>
      </c>
      <c r="Q50" s="88">
        <v>0</v>
      </c>
      <c r="R50" s="88">
        <v>0</v>
      </c>
      <c r="S50" s="116">
        <v>0</v>
      </c>
      <c r="U50" s="115">
        <v>-25</v>
      </c>
      <c r="V50" s="116">
        <v>145.94</v>
      </c>
      <c r="W50">
        <v>141.13999999999999</v>
      </c>
      <c r="X50">
        <v>-25</v>
      </c>
      <c r="Y50">
        <v>0</v>
      </c>
      <c r="Z50">
        <v>4.8</v>
      </c>
      <c r="AA50">
        <v>0</v>
      </c>
      <c r="AB50">
        <v>0</v>
      </c>
    </row>
    <row r="51" spans="7:28">
      <c r="G51" t="s">
        <v>93</v>
      </c>
      <c r="H51" s="115">
        <v>157.46</v>
      </c>
      <c r="I51" s="88">
        <v>45.12</v>
      </c>
      <c r="J51" s="88">
        <v>0</v>
      </c>
      <c r="K51" s="88">
        <v>14.4</v>
      </c>
      <c r="L51" s="88">
        <v>0</v>
      </c>
      <c r="M51" s="116">
        <v>0</v>
      </c>
      <c r="N51" s="115">
        <v>0</v>
      </c>
      <c r="O51" s="88">
        <v>0</v>
      </c>
      <c r="P51" s="88">
        <v>-50</v>
      </c>
      <c r="Q51" s="88">
        <v>0</v>
      </c>
      <c r="R51" s="88">
        <v>0</v>
      </c>
      <c r="S51" s="116">
        <v>0</v>
      </c>
      <c r="U51" s="115">
        <v>-50</v>
      </c>
      <c r="V51" s="116">
        <v>216.98</v>
      </c>
      <c r="W51">
        <v>157.46</v>
      </c>
      <c r="X51">
        <v>45.12</v>
      </c>
      <c r="Y51">
        <v>0</v>
      </c>
      <c r="Z51">
        <v>14.4</v>
      </c>
      <c r="AA51">
        <v>0</v>
      </c>
      <c r="AB51">
        <v>-50</v>
      </c>
    </row>
    <row r="52" spans="7:28">
      <c r="G52" t="s">
        <v>94</v>
      </c>
      <c r="H52" s="115">
        <v>152.66</v>
      </c>
      <c r="I52" s="88">
        <v>4.8</v>
      </c>
      <c r="J52" s="88">
        <v>0</v>
      </c>
      <c r="K52" s="88">
        <v>4.8</v>
      </c>
      <c r="L52" s="88">
        <v>0</v>
      </c>
      <c r="M52" s="116">
        <v>0</v>
      </c>
      <c r="N52" s="115">
        <v>0</v>
      </c>
      <c r="O52" s="88">
        <v>0</v>
      </c>
      <c r="P52" s="88">
        <v>-30</v>
      </c>
      <c r="Q52" s="88">
        <v>0</v>
      </c>
      <c r="R52" s="88">
        <v>0</v>
      </c>
      <c r="S52" s="116">
        <v>0</v>
      </c>
      <c r="U52" s="115">
        <v>-30</v>
      </c>
      <c r="V52" s="116">
        <v>162.26</v>
      </c>
      <c r="W52">
        <v>152.66</v>
      </c>
      <c r="X52">
        <v>4.8</v>
      </c>
      <c r="Y52">
        <v>0</v>
      </c>
      <c r="Z52">
        <v>4.8</v>
      </c>
      <c r="AA52">
        <v>0</v>
      </c>
      <c r="AB52">
        <v>-30</v>
      </c>
    </row>
    <row r="53" spans="7:28">
      <c r="G53" t="s">
        <v>95</v>
      </c>
      <c r="H53" s="115">
        <v>192.02</v>
      </c>
      <c r="I53" s="88">
        <v>0</v>
      </c>
      <c r="J53" s="88">
        <v>0</v>
      </c>
      <c r="K53" s="88">
        <v>4.8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196.82</v>
      </c>
      <c r="W53">
        <v>192.02</v>
      </c>
      <c r="X53">
        <v>0</v>
      </c>
      <c r="Y53">
        <v>0</v>
      </c>
      <c r="Z53">
        <v>4.8</v>
      </c>
      <c r="AA53">
        <v>0</v>
      </c>
      <c r="AB53">
        <v>0</v>
      </c>
    </row>
    <row r="54" spans="7:28">
      <c r="G54" t="s">
        <v>96</v>
      </c>
      <c r="H54" s="115">
        <v>163.22</v>
      </c>
      <c r="I54" s="88">
        <v>0</v>
      </c>
      <c r="J54" s="88">
        <v>0</v>
      </c>
      <c r="K54" s="88">
        <v>4.8</v>
      </c>
      <c r="L54" s="88">
        <v>0</v>
      </c>
      <c r="M54" s="116">
        <v>0</v>
      </c>
      <c r="N54" s="115">
        <v>0</v>
      </c>
      <c r="O54" s="88">
        <v>-10</v>
      </c>
      <c r="P54" s="88">
        <v>0</v>
      </c>
      <c r="Q54" s="88">
        <v>0</v>
      </c>
      <c r="R54" s="88">
        <v>0</v>
      </c>
      <c r="S54" s="116">
        <v>0</v>
      </c>
      <c r="U54" s="115">
        <v>-10</v>
      </c>
      <c r="V54" s="116">
        <v>168.02</v>
      </c>
      <c r="W54">
        <v>163.22</v>
      </c>
      <c r="X54">
        <v>-10</v>
      </c>
      <c r="Y54">
        <v>0</v>
      </c>
      <c r="Z54">
        <v>4.8</v>
      </c>
      <c r="AA54">
        <v>0</v>
      </c>
      <c r="AB54">
        <v>0</v>
      </c>
    </row>
    <row r="55" spans="7:28">
      <c r="G55" t="s">
        <v>97</v>
      </c>
      <c r="H55" s="115">
        <v>206.42</v>
      </c>
      <c r="I55" s="88">
        <v>62.41</v>
      </c>
      <c r="J55" s="88">
        <v>0</v>
      </c>
      <c r="K55" s="88">
        <v>33.6</v>
      </c>
      <c r="L55" s="88">
        <v>0</v>
      </c>
      <c r="M55" s="116">
        <v>0</v>
      </c>
      <c r="N55" s="115">
        <v>0</v>
      </c>
      <c r="O55" s="88">
        <v>0</v>
      </c>
      <c r="P55" s="88">
        <v>-75</v>
      </c>
      <c r="Q55" s="88">
        <v>0</v>
      </c>
      <c r="R55" s="88">
        <v>0</v>
      </c>
      <c r="S55" s="116">
        <v>0</v>
      </c>
      <c r="U55" s="115">
        <v>-75</v>
      </c>
      <c r="V55" s="116">
        <v>302.43</v>
      </c>
      <c r="W55">
        <v>206.42</v>
      </c>
      <c r="X55">
        <v>62.41</v>
      </c>
      <c r="Y55">
        <v>0</v>
      </c>
      <c r="Z55">
        <v>33.6</v>
      </c>
      <c r="AA55">
        <v>0</v>
      </c>
      <c r="AB55">
        <v>-75</v>
      </c>
    </row>
    <row r="56" spans="7:28">
      <c r="G56" t="s">
        <v>98</v>
      </c>
      <c r="H56" s="115">
        <v>174.74</v>
      </c>
      <c r="I56" s="88">
        <v>0</v>
      </c>
      <c r="J56" s="88">
        <v>0</v>
      </c>
      <c r="K56" s="88">
        <v>9.6</v>
      </c>
      <c r="L56" s="88">
        <v>0</v>
      </c>
      <c r="M56" s="116">
        <v>0</v>
      </c>
      <c r="N56" s="115">
        <v>0</v>
      </c>
      <c r="O56" s="88">
        <v>-10</v>
      </c>
      <c r="P56" s="88">
        <v>-85</v>
      </c>
      <c r="Q56" s="88">
        <v>0</v>
      </c>
      <c r="R56" s="88">
        <v>0</v>
      </c>
      <c r="S56" s="116">
        <v>0</v>
      </c>
      <c r="U56" s="115">
        <v>-95</v>
      </c>
      <c r="V56" s="116">
        <v>184.34</v>
      </c>
      <c r="W56">
        <v>174.74</v>
      </c>
      <c r="X56">
        <v>-10</v>
      </c>
      <c r="Y56">
        <v>0</v>
      </c>
      <c r="Z56">
        <v>9.6</v>
      </c>
      <c r="AA56">
        <v>0</v>
      </c>
      <c r="AB56">
        <v>-85</v>
      </c>
    </row>
    <row r="57" spans="7:28">
      <c r="G57" t="s">
        <v>99</v>
      </c>
      <c r="H57" s="115">
        <v>203.55</v>
      </c>
      <c r="I57" s="88">
        <v>43.2</v>
      </c>
      <c r="J57" s="88">
        <v>0</v>
      </c>
      <c r="K57" s="88">
        <v>1.92</v>
      </c>
      <c r="L57" s="88">
        <v>0</v>
      </c>
      <c r="M57" s="116">
        <v>0</v>
      </c>
      <c r="N57" s="115">
        <v>0</v>
      </c>
      <c r="O57" s="88">
        <v>0</v>
      </c>
      <c r="P57" s="88">
        <v>-50</v>
      </c>
      <c r="Q57" s="88">
        <v>0</v>
      </c>
      <c r="R57" s="88">
        <v>0</v>
      </c>
      <c r="S57" s="116">
        <v>0</v>
      </c>
      <c r="U57" s="115">
        <v>-50</v>
      </c>
      <c r="V57" s="116">
        <v>248.67</v>
      </c>
      <c r="W57">
        <v>203.55</v>
      </c>
      <c r="X57">
        <v>43.2</v>
      </c>
      <c r="Y57">
        <v>0</v>
      </c>
      <c r="Z57">
        <v>1.92</v>
      </c>
      <c r="AA57">
        <v>0</v>
      </c>
      <c r="AB57">
        <v>-50</v>
      </c>
    </row>
    <row r="58" spans="7:28">
      <c r="G58" t="s">
        <v>100</v>
      </c>
      <c r="H58" s="115">
        <v>223.71</v>
      </c>
      <c r="I58" s="88">
        <v>24</v>
      </c>
      <c r="J58" s="88">
        <v>0</v>
      </c>
      <c r="K58" s="88">
        <v>28.8</v>
      </c>
      <c r="L58" s="88">
        <v>0</v>
      </c>
      <c r="M58" s="116">
        <v>0</v>
      </c>
      <c r="N58" s="115">
        <v>0</v>
      </c>
      <c r="O58" s="88">
        <v>0</v>
      </c>
      <c r="P58" s="88">
        <v>-50</v>
      </c>
      <c r="Q58" s="88">
        <v>0</v>
      </c>
      <c r="R58" s="88">
        <v>0</v>
      </c>
      <c r="S58" s="116">
        <v>0</v>
      </c>
      <c r="U58" s="115">
        <v>-50</v>
      </c>
      <c r="V58" s="116">
        <v>276.51</v>
      </c>
      <c r="W58">
        <v>223.71</v>
      </c>
      <c r="X58">
        <v>24</v>
      </c>
      <c r="Y58">
        <v>0</v>
      </c>
      <c r="Z58">
        <v>28.8</v>
      </c>
      <c r="AA58">
        <v>0</v>
      </c>
      <c r="AB58">
        <v>-50</v>
      </c>
    </row>
    <row r="59" spans="7:28">
      <c r="G59" t="s">
        <v>101</v>
      </c>
      <c r="H59" s="115">
        <v>199.7</v>
      </c>
      <c r="I59" s="88">
        <v>81.61</v>
      </c>
      <c r="J59" s="88">
        <v>0</v>
      </c>
      <c r="K59" s="88">
        <v>24</v>
      </c>
      <c r="L59" s="88">
        <v>0</v>
      </c>
      <c r="M59" s="116">
        <v>0</v>
      </c>
      <c r="N59" s="115">
        <v>0</v>
      </c>
      <c r="O59" s="88">
        <v>0</v>
      </c>
      <c r="P59" s="88">
        <v>-100</v>
      </c>
      <c r="Q59" s="88">
        <v>0</v>
      </c>
      <c r="R59" s="88">
        <v>0</v>
      </c>
      <c r="S59" s="116">
        <v>0</v>
      </c>
      <c r="U59" s="115">
        <v>-100</v>
      </c>
      <c r="V59" s="116">
        <v>305.31</v>
      </c>
      <c r="W59">
        <v>199.7</v>
      </c>
      <c r="X59">
        <v>81.61</v>
      </c>
      <c r="Y59">
        <v>0</v>
      </c>
      <c r="Z59">
        <v>24</v>
      </c>
      <c r="AA59">
        <v>0</v>
      </c>
      <c r="AB59">
        <v>-100</v>
      </c>
    </row>
    <row r="60" spans="7:28">
      <c r="G60" t="s">
        <v>102</v>
      </c>
      <c r="H60" s="115">
        <v>223.7</v>
      </c>
      <c r="I60" s="88">
        <v>48.01</v>
      </c>
      <c r="J60" s="88">
        <v>0</v>
      </c>
      <c r="K60" s="88">
        <v>9.6</v>
      </c>
      <c r="L60" s="88">
        <v>0</v>
      </c>
      <c r="M60" s="116">
        <v>0</v>
      </c>
      <c r="N60" s="115">
        <v>0</v>
      </c>
      <c r="O60" s="88">
        <v>0</v>
      </c>
      <c r="P60" s="88">
        <v>-40</v>
      </c>
      <c r="Q60" s="88">
        <v>0</v>
      </c>
      <c r="R60" s="88">
        <v>0</v>
      </c>
      <c r="S60" s="116">
        <v>0</v>
      </c>
      <c r="U60" s="115">
        <v>-40</v>
      </c>
      <c r="V60" s="116">
        <v>281.31</v>
      </c>
      <c r="W60">
        <v>223.7</v>
      </c>
      <c r="X60">
        <v>48.01</v>
      </c>
      <c r="Y60">
        <v>0</v>
      </c>
      <c r="Z60">
        <v>9.6</v>
      </c>
      <c r="AA60">
        <v>0</v>
      </c>
      <c r="AB60">
        <v>-40</v>
      </c>
    </row>
    <row r="61" spans="7:28">
      <c r="G61" t="s">
        <v>103</v>
      </c>
      <c r="H61" s="115">
        <v>264.99</v>
      </c>
      <c r="I61" s="88">
        <v>0</v>
      </c>
      <c r="J61" s="88">
        <v>0</v>
      </c>
      <c r="K61" s="88">
        <v>28.8</v>
      </c>
      <c r="L61" s="88">
        <v>0</v>
      </c>
      <c r="M61" s="116">
        <v>0</v>
      </c>
      <c r="N61" s="115">
        <v>0</v>
      </c>
      <c r="O61" s="88">
        <v>-25</v>
      </c>
      <c r="P61" s="88">
        <v>0</v>
      </c>
      <c r="Q61" s="88">
        <v>0</v>
      </c>
      <c r="R61" s="88">
        <v>0</v>
      </c>
      <c r="S61" s="116">
        <v>0</v>
      </c>
      <c r="U61" s="115">
        <v>-25</v>
      </c>
      <c r="V61" s="116">
        <v>293.79000000000002</v>
      </c>
      <c r="W61">
        <v>264.99</v>
      </c>
      <c r="X61">
        <v>-25</v>
      </c>
      <c r="Y61">
        <v>0</v>
      </c>
      <c r="Z61">
        <v>28.8</v>
      </c>
      <c r="AA61">
        <v>0</v>
      </c>
      <c r="AB61">
        <v>0</v>
      </c>
    </row>
    <row r="62" spans="7:28">
      <c r="G62" t="s">
        <v>104</v>
      </c>
      <c r="H62" s="115">
        <v>269.79000000000002</v>
      </c>
      <c r="I62" s="88">
        <v>0</v>
      </c>
      <c r="J62" s="88">
        <v>0</v>
      </c>
      <c r="K62" s="88">
        <v>1.92</v>
      </c>
      <c r="L62" s="88">
        <v>0</v>
      </c>
      <c r="M62" s="116">
        <v>0</v>
      </c>
      <c r="N62" s="115">
        <v>0</v>
      </c>
      <c r="O62" s="88">
        <v>-45</v>
      </c>
      <c r="P62" s="88">
        <v>-30</v>
      </c>
      <c r="Q62" s="88">
        <v>0</v>
      </c>
      <c r="R62" s="88">
        <v>0</v>
      </c>
      <c r="S62" s="116">
        <v>0</v>
      </c>
      <c r="U62" s="115">
        <v>-75</v>
      </c>
      <c r="V62" s="116">
        <v>271.70999999999998</v>
      </c>
      <c r="W62">
        <v>269.79000000000002</v>
      </c>
      <c r="X62">
        <v>-45</v>
      </c>
      <c r="Y62">
        <v>0</v>
      </c>
      <c r="Z62">
        <v>1.92</v>
      </c>
      <c r="AA62">
        <v>0</v>
      </c>
      <c r="AB62">
        <v>-30</v>
      </c>
    </row>
    <row r="63" spans="7:28">
      <c r="G63" t="s">
        <v>105</v>
      </c>
      <c r="H63" s="115">
        <v>124.81</v>
      </c>
      <c r="I63" s="88">
        <v>0</v>
      </c>
      <c r="J63" s="88">
        <v>0</v>
      </c>
      <c r="K63" s="88">
        <v>62.41</v>
      </c>
      <c r="L63" s="88">
        <v>5.76</v>
      </c>
      <c r="M63" s="116">
        <v>0</v>
      </c>
      <c r="N63" s="115">
        <v>0</v>
      </c>
      <c r="O63" s="88">
        <v>-86</v>
      </c>
      <c r="P63" s="88">
        <v>-20</v>
      </c>
      <c r="Q63" s="88">
        <v>0</v>
      </c>
      <c r="R63" s="88">
        <v>0</v>
      </c>
      <c r="S63" s="116">
        <v>0</v>
      </c>
      <c r="U63" s="115">
        <v>-106</v>
      </c>
      <c r="V63" s="116">
        <v>192.98</v>
      </c>
      <c r="W63">
        <v>124.81</v>
      </c>
      <c r="X63">
        <v>-86</v>
      </c>
      <c r="Y63">
        <v>5.76</v>
      </c>
      <c r="Z63">
        <v>62.41</v>
      </c>
      <c r="AA63">
        <v>0</v>
      </c>
      <c r="AB63">
        <v>-20</v>
      </c>
    </row>
    <row r="64" spans="7:28">
      <c r="G64" t="s">
        <v>106</v>
      </c>
      <c r="H64" s="115">
        <v>112.33</v>
      </c>
      <c r="I64" s="88">
        <v>0</v>
      </c>
      <c r="J64" s="88">
        <v>0</v>
      </c>
      <c r="K64" s="88">
        <v>62.41</v>
      </c>
      <c r="L64" s="88">
        <v>0</v>
      </c>
      <c r="M64" s="116">
        <v>0</v>
      </c>
      <c r="N64" s="115">
        <v>0</v>
      </c>
      <c r="O64" s="88">
        <v>-85</v>
      </c>
      <c r="P64" s="88">
        <v>-20</v>
      </c>
      <c r="Q64" s="88">
        <v>0</v>
      </c>
      <c r="R64" s="88">
        <v>0</v>
      </c>
      <c r="S64" s="116">
        <v>0</v>
      </c>
      <c r="U64" s="115">
        <v>-105</v>
      </c>
      <c r="V64" s="116">
        <v>174.74</v>
      </c>
      <c r="W64">
        <v>112.33</v>
      </c>
      <c r="X64">
        <v>-85</v>
      </c>
      <c r="Y64">
        <v>0</v>
      </c>
      <c r="Z64">
        <v>62.41</v>
      </c>
      <c r="AA64">
        <v>0</v>
      </c>
      <c r="AB64">
        <v>-20</v>
      </c>
    </row>
    <row r="65" spans="7:28">
      <c r="G65" t="s">
        <v>107</v>
      </c>
      <c r="H65" s="115">
        <v>32.64</v>
      </c>
      <c r="I65" s="88">
        <v>0</v>
      </c>
      <c r="J65" s="88">
        <v>0</v>
      </c>
      <c r="K65" s="88">
        <v>67.209999999999994</v>
      </c>
      <c r="L65" s="88">
        <v>0</v>
      </c>
      <c r="M65" s="116">
        <v>0</v>
      </c>
      <c r="N65" s="115">
        <v>0</v>
      </c>
      <c r="O65" s="88">
        <v>-83</v>
      </c>
      <c r="P65" s="88">
        <v>-20</v>
      </c>
      <c r="Q65" s="88">
        <v>0</v>
      </c>
      <c r="R65" s="88">
        <v>0</v>
      </c>
      <c r="S65" s="116">
        <v>0</v>
      </c>
      <c r="U65" s="115">
        <v>-103</v>
      </c>
      <c r="V65" s="116">
        <v>99.85</v>
      </c>
      <c r="W65">
        <v>32.64</v>
      </c>
      <c r="X65">
        <v>-83</v>
      </c>
      <c r="Y65">
        <v>0</v>
      </c>
      <c r="Z65">
        <v>67.209999999999994</v>
      </c>
      <c r="AA65">
        <v>0</v>
      </c>
      <c r="AB65">
        <v>-20</v>
      </c>
    </row>
    <row r="66" spans="7:28">
      <c r="G66" t="s">
        <v>108</v>
      </c>
      <c r="H66" s="115">
        <v>53.76</v>
      </c>
      <c r="I66" s="88">
        <v>0</v>
      </c>
      <c r="J66" s="88">
        <v>0</v>
      </c>
      <c r="K66" s="88">
        <v>48.01</v>
      </c>
      <c r="L66" s="88">
        <v>0</v>
      </c>
      <c r="M66" s="116">
        <v>0</v>
      </c>
      <c r="N66" s="115">
        <v>0</v>
      </c>
      <c r="O66" s="88">
        <v>-85</v>
      </c>
      <c r="P66" s="88">
        <v>-20</v>
      </c>
      <c r="Q66" s="88">
        <v>0</v>
      </c>
      <c r="R66" s="88">
        <v>0</v>
      </c>
      <c r="S66" s="116">
        <v>0</v>
      </c>
      <c r="U66" s="115">
        <v>-105</v>
      </c>
      <c r="V66" s="116">
        <v>101.77</v>
      </c>
      <c r="W66">
        <v>53.76</v>
      </c>
      <c r="X66">
        <v>-85</v>
      </c>
      <c r="Y66">
        <v>0</v>
      </c>
      <c r="Z66">
        <v>48.01</v>
      </c>
      <c r="AA66">
        <v>0</v>
      </c>
      <c r="AB66">
        <v>-20</v>
      </c>
    </row>
    <row r="67" spans="7:28">
      <c r="G67" t="s">
        <v>109</v>
      </c>
      <c r="H67" s="115">
        <v>23.04</v>
      </c>
      <c r="I67" s="88">
        <v>0</v>
      </c>
      <c r="J67" s="88">
        <v>0</v>
      </c>
      <c r="K67" s="88">
        <v>0</v>
      </c>
      <c r="L67" s="88">
        <v>0.96</v>
      </c>
      <c r="M67" s="116">
        <v>0</v>
      </c>
      <c r="N67" s="115">
        <v>0</v>
      </c>
      <c r="O67" s="88">
        <v>-100</v>
      </c>
      <c r="P67" s="88">
        <v>-100</v>
      </c>
      <c r="Q67" s="88">
        <v>0</v>
      </c>
      <c r="R67" s="88">
        <v>0</v>
      </c>
      <c r="S67" s="116">
        <v>0</v>
      </c>
      <c r="U67" s="115">
        <v>-200</v>
      </c>
      <c r="V67" s="116">
        <v>24</v>
      </c>
      <c r="W67">
        <v>23.04</v>
      </c>
      <c r="X67">
        <v>-100</v>
      </c>
      <c r="Y67">
        <v>0.96</v>
      </c>
      <c r="Z67">
        <v>0</v>
      </c>
      <c r="AA67">
        <v>0</v>
      </c>
      <c r="AB67">
        <v>-100</v>
      </c>
    </row>
    <row r="68" spans="7:28">
      <c r="G68" t="s">
        <v>110</v>
      </c>
      <c r="H68" s="115">
        <v>20.16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-62</v>
      </c>
      <c r="P68" s="88">
        <v>-60</v>
      </c>
      <c r="Q68" s="88">
        <v>0</v>
      </c>
      <c r="R68" s="88">
        <v>0</v>
      </c>
      <c r="S68" s="116">
        <v>0</v>
      </c>
      <c r="U68" s="115">
        <v>-122</v>
      </c>
      <c r="V68" s="116">
        <v>20.16</v>
      </c>
      <c r="W68">
        <v>20.16</v>
      </c>
      <c r="X68">
        <v>-62</v>
      </c>
      <c r="Y68">
        <v>0</v>
      </c>
      <c r="Z68">
        <v>0</v>
      </c>
      <c r="AA68">
        <v>0</v>
      </c>
      <c r="AB68">
        <v>-60</v>
      </c>
    </row>
    <row r="69" spans="7:28">
      <c r="G69" t="s">
        <v>111</v>
      </c>
      <c r="H69" s="115">
        <v>20.16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-64</v>
      </c>
      <c r="P69" s="88">
        <v>-60</v>
      </c>
      <c r="Q69" s="88">
        <v>0</v>
      </c>
      <c r="R69" s="88">
        <v>0</v>
      </c>
      <c r="S69" s="116">
        <v>0</v>
      </c>
      <c r="U69" s="115">
        <v>-124</v>
      </c>
      <c r="V69" s="116">
        <v>20.16</v>
      </c>
      <c r="W69">
        <v>20.16</v>
      </c>
      <c r="X69">
        <v>-64</v>
      </c>
      <c r="Y69">
        <v>0</v>
      </c>
      <c r="Z69">
        <v>0</v>
      </c>
      <c r="AA69">
        <v>0</v>
      </c>
      <c r="AB69">
        <v>-60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-10</v>
      </c>
      <c r="O70" s="88">
        <v>-107</v>
      </c>
      <c r="P70" s="88">
        <v>-20</v>
      </c>
      <c r="Q70" s="88">
        <v>0</v>
      </c>
      <c r="R70" s="88">
        <v>0</v>
      </c>
      <c r="S70" s="116">
        <v>0</v>
      </c>
      <c r="U70" s="115">
        <v>-137</v>
      </c>
      <c r="V70" s="116">
        <v>0</v>
      </c>
      <c r="W70">
        <v>-10</v>
      </c>
      <c r="X70">
        <v>-107</v>
      </c>
      <c r="Y70">
        <v>0</v>
      </c>
      <c r="Z70">
        <v>0</v>
      </c>
      <c r="AA70">
        <v>0</v>
      </c>
      <c r="AB70">
        <v>-20</v>
      </c>
    </row>
    <row r="71" spans="7:28">
      <c r="G71" t="s">
        <v>113</v>
      </c>
      <c r="H71" s="115">
        <v>9.6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-54</v>
      </c>
      <c r="P71" s="88">
        <v>-75</v>
      </c>
      <c r="Q71" s="88">
        <v>0</v>
      </c>
      <c r="R71" s="88">
        <v>0</v>
      </c>
      <c r="S71" s="116">
        <v>0</v>
      </c>
      <c r="U71" s="115">
        <v>-129</v>
      </c>
      <c r="V71" s="116">
        <v>9.6</v>
      </c>
      <c r="W71">
        <v>9.6</v>
      </c>
      <c r="X71">
        <v>-54</v>
      </c>
      <c r="Y71">
        <v>0</v>
      </c>
      <c r="Z71">
        <v>0</v>
      </c>
      <c r="AA71">
        <v>0</v>
      </c>
      <c r="AB71">
        <v>-75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-14</v>
      </c>
      <c r="O72" s="88">
        <v>-55</v>
      </c>
      <c r="P72" s="88">
        <v>-60</v>
      </c>
      <c r="Q72" s="88">
        <v>0</v>
      </c>
      <c r="R72" s="88">
        <v>0</v>
      </c>
      <c r="S72" s="116">
        <v>0</v>
      </c>
      <c r="U72" s="115">
        <v>-129</v>
      </c>
      <c r="V72" s="116">
        <v>0</v>
      </c>
      <c r="W72">
        <v>-14</v>
      </c>
      <c r="X72">
        <v>-55</v>
      </c>
      <c r="Y72">
        <v>0</v>
      </c>
      <c r="Z72">
        <v>0</v>
      </c>
      <c r="AA72">
        <v>0</v>
      </c>
      <c r="AB72">
        <v>-60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3.84</v>
      </c>
      <c r="M73" s="116">
        <v>0</v>
      </c>
      <c r="N73" s="115">
        <v>-53</v>
      </c>
      <c r="O73" s="88">
        <v>-45</v>
      </c>
      <c r="P73" s="88">
        <v>-75</v>
      </c>
      <c r="Q73" s="88">
        <v>0</v>
      </c>
      <c r="R73" s="88">
        <v>0</v>
      </c>
      <c r="S73" s="116">
        <v>0</v>
      </c>
      <c r="U73" s="115">
        <v>-173</v>
      </c>
      <c r="V73" s="116">
        <v>3.84</v>
      </c>
      <c r="W73">
        <v>-53</v>
      </c>
      <c r="X73">
        <v>-45</v>
      </c>
      <c r="Y73">
        <v>3.84</v>
      </c>
      <c r="Z73">
        <v>0</v>
      </c>
      <c r="AA73">
        <v>0</v>
      </c>
      <c r="AB73">
        <v>-75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-56</v>
      </c>
      <c r="O74" s="88">
        <v>-30</v>
      </c>
      <c r="P74" s="88">
        <v>-40</v>
      </c>
      <c r="Q74" s="88">
        <v>0</v>
      </c>
      <c r="R74" s="88">
        <v>0</v>
      </c>
      <c r="S74" s="116">
        <v>0</v>
      </c>
      <c r="U74" s="115">
        <v>-126</v>
      </c>
      <c r="V74" s="116">
        <v>0</v>
      </c>
      <c r="W74">
        <v>-56</v>
      </c>
      <c r="X74">
        <v>-30</v>
      </c>
      <c r="Y74">
        <v>0</v>
      </c>
      <c r="Z74">
        <v>0</v>
      </c>
      <c r="AA74">
        <v>0</v>
      </c>
      <c r="AB74">
        <v>-40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-115</v>
      </c>
      <c r="O75" s="88">
        <v>-50</v>
      </c>
      <c r="P75" s="88">
        <v>-50</v>
      </c>
      <c r="Q75" s="88">
        <v>0</v>
      </c>
      <c r="R75" s="88">
        <v>0</v>
      </c>
      <c r="S75" s="116">
        <v>0</v>
      </c>
      <c r="U75" s="115">
        <v>-215</v>
      </c>
      <c r="V75" s="116">
        <v>0</v>
      </c>
      <c r="W75">
        <v>-115</v>
      </c>
      <c r="X75">
        <v>-50</v>
      </c>
      <c r="Y75">
        <v>0</v>
      </c>
      <c r="Z75">
        <v>0</v>
      </c>
      <c r="AA75">
        <v>0</v>
      </c>
      <c r="AB75">
        <v>-50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-79</v>
      </c>
      <c r="O76" s="88">
        <v>-55</v>
      </c>
      <c r="P76" s="88">
        <v>0</v>
      </c>
      <c r="Q76" s="88">
        <v>0</v>
      </c>
      <c r="R76" s="88">
        <v>0</v>
      </c>
      <c r="S76" s="116">
        <v>0</v>
      </c>
      <c r="U76" s="115">
        <v>-134</v>
      </c>
      <c r="V76" s="116">
        <v>0</v>
      </c>
      <c r="W76">
        <v>-79</v>
      </c>
      <c r="X76">
        <v>-55</v>
      </c>
      <c r="Y76">
        <v>0</v>
      </c>
      <c r="Z76">
        <v>0</v>
      </c>
      <c r="AA76">
        <v>0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-26</v>
      </c>
      <c r="O77" s="88">
        <v>-102</v>
      </c>
      <c r="P77" s="88">
        <v>0</v>
      </c>
      <c r="Q77" s="88">
        <v>0</v>
      </c>
      <c r="R77" s="88">
        <v>0</v>
      </c>
      <c r="S77" s="116">
        <v>0</v>
      </c>
      <c r="U77" s="115">
        <v>-128</v>
      </c>
      <c r="V77" s="116">
        <v>0</v>
      </c>
      <c r="W77">
        <v>-26</v>
      </c>
      <c r="X77">
        <v>-102</v>
      </c>
      <c r="Y77">
        <v>0</v>
      </c>
      <c r="Z77">
        <v>0</v>
      </c>
      <c r="AA77">
        <v>0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-45</v>
      </c>
      <c r="O78" s="88">
        <v>-70</v>
      </c>
      <c r="P78" s="88">
        <v>0</v>
      </c>
      <c r="Q78" s="88">
        <v>0</v>
      </c>
      <c r="R78" s="88">
        <v>0</v>
      </c>
      <c r="S78" s="116">
        <v>0</v>
      </c>
      <c r="U78" s="115">
        <v>-115</v>
      </c>
      <c r="V78" s="116">
        <v>0</v>
      </c>
      <c r="W78">
        <v>-45</v>
      </c>
      <c r="X78">
        <v>-70</v>
      </c>
      <c r="Y78">
        <v>0</v>
      </c>
      <c r="Z78">
        <v>0</v>
      </c>
      <c r="AA78">
        <v>0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4.8</v>
      </c>
      <c r="L79" s="88">
        <v>2.88</v>
      </c>
      <c r="M79" s="116">
        <v>0</v>
      </c>
      <c r="N79" s="115">
        <v>-117</v>
      </c>
      <c r="O79" s="88">
        <v>-70</v>
      </c>
      <c r="P79" s="88">
        <v>-50</v>
      </c>
      <c r="Q79" s="88">
        <v>0</v>
      </c>
      <c r="R79" s="88">
        <v>0</v>
      </c>
      <c r="S79" s="116">
        <v>0</v>
      </c>
      <c r="U79" s="115">
        <v>-237</v>
      </c>
      <c r="V79" s="116">
        <v>7.68</v>
      </c>
      <c r="W79">
        <v>-117</v>
      </c>
      <c r="X79">
        <v>-70</v>
      </c>
      <c r="Y79">
        <v>2.88</v>
      </c>
      <c r="Z79">
        <v>4.8</v>
      </c>
      <c r="AA79">
        <v>0</v>
      </c>
      <c r="AB79">
        <v>-50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1.92</v>
      </c>
      <c r="L80" s="88">
        <v>2.88</v>
      </c>
      <c r="M80" s="116">
        <v>0</v>
      </c>
      <c r="N80" s="115">
        <v>-90</v>
      </c>
      <c r="O80" s="88">
        <v>-50</v>
      </c>
      <c r="P80" s="88">
        <v>0</v>
      </c>
      <c r="Q80" s="88">
        <v>0</v>
      </c>
      <c r="R80" s="88">
        <v>0</v>
      </c>
      <c r="S80" s="116">
        <v>0</v>
      </c>
      <c r="U80" s="115">
        <v>-140</v>
      </c>
      <c r="V80" s="116">
        <v>4.8</v>
      </c>
      <c r="W80">
        <v>-90</v>
      </c>
      <c r="X80">
        <v>-50</v>
      </c>
      <c r="Y80">
        <v>2.88</v>
      </c>
      <c r="Z80">
        <v>1.92</v>
      </c>
      <c r="AA80">
        <v>0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4.8</v>
      </c>
      <c r="L81" s="88">
        <v>0</v>
      </c>
      <c r="M81" s="116">
        <v>0</v>
      </c>
      <c r="N81" s="115">
        <v>-99</v>
      </c>
      <c r="O81" s="88">
        <v>-55</v>
      </c>
      <c r="P81" s="88">
        <v>-30</v>
      </c>
      <c r="Q81" s="88">
        <v>0</v>
      </c>
      <c r="R81" s="88">
        <v>0</v>
      </c>
      <c r="S81" s="116">
        <v>0</v>
      </c>
      <c r="U81" s="115">
        <v>-184</v>
      </c>
      <c r="V81" s="116">
        <v>4.8</v>
      </c>
      <c r="W81">
        <v>-99</v>
      </c>
      <c r="X81">
        <v>-55</v>
      </c>
      <c r="Y81">
        <v>0</v>
      </c>
      <c r="Z81">
        <v>4.8</v>
      </c>
      <c r="AA81">
        <v>0</v>
      </c>
      <c r="AB81">
        <v>-30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4.8</v>
      </c>
      <c r="L82" s="88">
        <v>0</v>
      </c>
      <c r="M82" s="116">
        <v>0</v>
      </c>
      <c r="N82" s="115">
        <v>-114</v>
      </c>
      <c r="O82" s="88">
        <v>-50</v>
      </c>
      <c r="P82" s="88">
        <v>-30</v>
      </c>
      <c r="Q82" s="88">
        <v>0</v>
      </c>
      <c r="R82" s="88">
        <v>0</v>
      </c>
      <c r="S82" s="116">
        <v>0</v>
      </c>
      <c r="U82" s="115">
        <v>-194</v>
      </c>
      <c r="V82" s="116">
        <v>4.8</v>
      </c>
      <c r="W82">
        <v>-114</v>
      </c>
      <c r="X82">
        <v>-50</v>
      </c>
      <c r="Y82">
        <v>0</v>
      </c>
      <c r="Z82">
        <v>4.8</v>
      </c>
      <c r="AA82">
        <v>0</v>
      </c>
      <c r="AB82">
        <v>-30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1.92</v>
      </c>
      <c r="L83" s="88">
        <v>0</v>
      </c>
      <c r="M83" s="116">
        <v>0</v>
      </c>
      <c r="N83" s="115">
        <v>-137</v>
      </c>
      <c r="O83" s="88">
        <v>-102</v>
      </c>
      <c r="P83" s="88">
        <v>-50</v>
      </c>
      <c r="Q83" s="88">
        <v>0</v>
      </c>
      <c r="R83" s="88">
        <v>0</v>
      </c>
      <c r="S83" s="116">
        <v>0</v>
      </c>
      <c r="U83" s="115">
        <v>-289</v>
      </c>
      <c r="V83" s="116">
        <v>1.92</v>
      </c>
      <c r="W83">
        <v>-137</v>
      </c>
      <c r="X83">
        <v>-102</v>
      </c>
      <c r="Y83">
        <v>0</v>
      </c>
      <c r="Z83">
        <v>1.92</v>
      </c>
      <c r="AA83">
        <v>0</v>
      </c>
      <c r="AB83">
        <v>-50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1.92</v>
      </c>
      <c r="L84" s="88">
        <v>0</v>
      </c>
      <c r="M84" s="116">
        <v>0</v>
      </c>
      <c r="N84" s="115">
        <v>-147</v>
      </c>
      <c r="O84" s="88">
        <v>-70</v>
      </c>
      <c r="P84" s="88">
        <v>0</v>
      </c>
      <c r="Q84" s="88">
        <v>0</v>
      </c>
      <c r="R84" s="88">
        <v>0</v>
      </c>
      <c r="S84" s="116">
        <v>0</v>
      </c>
      <c r="U84" s="115">
        <v>-217</v>
      </c>
      <c r="V84" s="116">
        <v>1.92</v>
      </c>
      <c r="W84">
        <v>-147</v>
      </c>
      <c r="X84">
        <v>-70</v>
      </c>
      <c r="Y84">
        <v>0</v>
      </c>
      <c r="Z84">
        <v>1.92</v>
      </c>
      <c r="AA84">
        <v>0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1.92</v>
      </c>
      <c r="L85" s="88">
        <v>0.96</v>
      </c>
      <c r="M85" s="116">
        <v>0</v>
      </c>
      <c r="N85" s="115">
        <v>-138</v>
      </c>
      <c r="O85" s="88">
        <v>-103</v>
      </c>
      <c r="P85" s="88">
        <v>0</v>
      </c>
      <c r="Q85" s="88">
        <v>0</v>
      </c>
      <c r="R85" s="88">
        <v>0</v>
      </c>
      <c r="S85" s="116">
        <v>0</v>
      </c>
      <c r="U85" s="115">
        <v>-241</v>
      </c>
      <c r="V85" s="116">
        <v>2.88</v>
      </c>
      <c r="W85">
        <v>-138</v>
      </c>
      <c r="X85">
        <v>-103</v>
      </c>
      <c r="Y85">
        <v>0.96</v>
      </c>
      <c r="Z85">
        <v>1.92</v>
      </c>
      <c r="AA85">
        <v>0</v>
      </c>
      <c r="AB85">
        <v>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1.92</v>
      </c>
      <c r="L86" s="88">
        <v>0</v>
      </c>
      <c r="M86" s="116">
        <v>0</v>
      </c>
      <c r="N86" s="115">
        <v>-134</v>
      </c>
      <c r="O86" s="88">
        <v>-91</v>
      </c>
      <c r="P86" s="88">
        <v>0</v>
      </c>
      <c r="Q86" s="88">
        <v>0</v>
      </c>
      <c r="R86" s="88">
        <v>0</v>
      </c>
      <c r="S86" s="116">
        <v>0</v>
      </c>
      <c r="U86" s="115">
        <v>-225</v>
      </c>
      <c r="V86" s="116">
        <v>1.92</v>
      </c>
      <c r="W86">
        <v>-134</v>
      </c>
      <c r="X86">
        <v>-91</v>
      </c>
      <c r="Y86">
        <v>0</v>
      </c>
      <c r="Z86">
        <v>1.92</v>
      </c>
      <c r="AA86">
        <v>0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1.92</v>
      </c>
      <c r="L87" s="88">
        <v>0</v>
      </c>
      <c r="M87" s="116">
        <v>0</v>
      </c>
      <c r="N87" s="115">
        <v>-37</v>
      </c>
      <c r="O87" s="88">
        <v>-100</v>
      </c>
      <c r="P87" s="88">
        <v>-50</v>
      </c>
      <c r="Q87" s="88">
        <v>0</v>
      </c>
      <c r="R87" s="88">
        <v>0</v>
      </c>
      <c r="S87" s="116">
        <v>0</v>
      </c>
      <c r="U87" s="115">
        <v>-187</v>
      </c>
      <c r="V87" s="116">
        <v>1.92</v>
      </c>
      <c r="W87">
        <v>-37</v>
      </c>
      <c r="X87">
        <v>-100</v>
      </c>
      <c r="Y87">
        <v>0</v>
      </c>
      <c r="Z87">
        <v>1.92</v>
      </c>
      <c r="AA87">
        <v>0</v>
      </c>
      <c r="AB87">
        <v>-50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14.4</v>
      </c>
      <c r="L88" s="88">
        <v>0</v>
      </c>
      <c r="M88" s="116">
        <v>0</v>
      </c>
      <c r="N88" s="115">
        <v>0</v>
      </c>
      <c r="O88" s="88">
        <v>-48</v>
      </c>
      <c r="P88" s="88">
        <v>0</v>
      </c>
      <c r="Q88" s="88">
        <v>0</v>
      </c>
      <c r="R88" s="88">
        <v>0</v>
      </c>
      <c r="S88" s="116">
        <v>0</v>
      </c>
      <c r="U88" s="115">
        <v>-48</v>
      </c>
      <c r="V88" s="116">
        <v>14.4</v>
      </c>
      <c r="W88">
        <v>0</v>
      </c>
      <c r="X88">
        <v>-48</v>
      </c>
      <c r="Y88">
        <v>0</v>
      </c>
      <c r="Z88">
        <v>14.4</v>
      </c>
      <c r="AA88">
        <v>0</v>
      </c>
      <c r="AB88">
        <v>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1.92</v>
      </c>
      <c r="L89" s="88">
        <v>0</v>
      </c>
      <c r="M89" s="116">
        <v>0</v>
      </c>
      <c r="N89" s="115">
        <v>-73</v>
      </c>
      <c r="O89" s="88">
        <v>-95</v>
      </c>
      <c r="P89" s="88">
        <v>0</v>
      </c>
      <c r="Q89" s="88">
        <v>0</v>
      </c>
      <c r="R89" s="88">
        <v>0</v>
      </c>
      <c r="S89" s="116">
        <v>0</v>
      </c>
      <c r="U89" s="115">
        <v>-168</v>
      </c>
      <c r="V89" s="116">
        <v>1.92</v>
      </c>
      <c r="W89">
        <v>-73</v>
      </c>
      <c r="X89">
        <v>-95</v>
      </c>
      <c r="Y89">
        <v>0</v>
      </c>
      <c r="Z89">
        <v>1.92</v>
      </c>
      <c r="AA89">
        <v>0</v>
      </c>
      <c r="AB89">
        <v>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14.4</v>
      </c>
      <c r="L90" s="88">
        <v>0</v>
      </c>
      <c r="M90" s="116">
        <v>0</v>
      </c>
      <c r="N90" s="115">
        <v>-92</v>
      </c>
      <c r="O90" s="88">
        <v>-91</v>
      </c>
      <c r="P90" s="88">
        <v>0</v>
      </c>
      <c r="Q90" s="88">
        <v>0</v>
      </c>
      <c r="R90" s="88">
        <v>0</v>
      </c>
      <c r="S90" s="116">
        <v>0</v>
      </c>
      <c r="U90" s="115">
        <v>-183</v>
      </c>
      <c r="V90" s="116">
        <v>14.4</v>
      </c>
      <c r="W90">
        <v>-92</v>
      </c>
      <c r="X90">
        <v>-91</v>
      </c>
      <c r="Y90">
        <v>0</v>
      </c>
      <c r="Z90">
        <v>14.4</v>
      </c>
      <c r="AA90">
        <v>0</v>
      </c>
      <c r="AB90">
        <v>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4.8</v>
      </c>
      <c r="L91" s="88">
        <v>0</v>
      </c>
      <c r="M91" s="116">
        <v>0</v>
      </c>
      <c r="N91" s="115">
        <v>-30</v>
      </c>
      <c r="O91" s="88">
        <v>-129</v>
      </c>
      <c r="P91" s="88">
        <v>-70</v>
      </c>
      <c r="Q91" s="88">
        <v>0</v>
      </c>
      <c r="R91" s="88">
        <v>0</v>
      </c>
      <c r="S91" s="116">
        <v>0</v>
      </c>
      <c r="U91" s="115">
        <v>-229</v>
      </c>
      <c r="V91" s="116">
        <v>4.8</v>
      </c>
      <c r="W91">
        <v>-30</v>
      </c>
      <c r="X91">
        <v>-129</v>
      </c>
      <c r="Y91">
        <v>0</v>
      </c>
      <c r="Z91">
        <v>4.8</v>
      </c>
      <c r="AA91">
        <v>0</v>
      </c>
      <c r="AB91">
        <v>-70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4.8</v>
      </c>
      <c r="L92" s="88">
        <v>0</v>
      </c>
      <c r="M92" s="116">
        <v>0</v>
      </c>
      <c r="N92" s="115">
        <v>-31</v>
      </c>
      <c r="O92" s="88">
        <v>-120</v>
      </c>
      <c r="P92" s="88">
        <v>-30</v>
      </c>
      <c r="Q92" s="88">
        <v>0</v>
      </c>
      <c r="R92" s="88">
        <v>0</v>
      </c>
      <c r="S92" s="116">
        <v>0</v>
      </c>
      <c r="U92" s="115">
        <v>-181</v>
      </c>
      <c r="V92" s="116">
        <v>4.8</v>
      </c>
      <c r="W92">
        <v>-31</v>
      </c>
      <c r="X92">
        <v>-120</v>
      </c>
      <c r="Y92">
        <v>0</v>
      </c>
      <c r="Z92">
        <v>4.8</v>
      </c>
      <c r="AA92">
        <v>0</v>
      </c>
      <c r="AB92">
        <v>-30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4.8</v>
      </c>
      <c r="L93" s="88">
        <v>0</v>
      </c>
      <c r="M93" s="116">
        <v>0</v>
      </c>
      <c r="N93" s="115">
        <v>0</v>
      </c>
      <c r="O93" s="88">
        <v>-105</v>
      </c>
      <c r="P93" s="88">
        <v>-40</v>
      </c>
      <c r="Q93" s="88">
        <v>0</v>
      </c>
      <c r="R93" s="88">
        <v>0</v>
      </c>
      <c r="S93" s="116">
        <v>0</v>
      </c>
      <c r="U93" s="115">
        <v>-145</v>
      </c>
      <c r="V93" s="116">
        <v>4.8</v>
      </c>
      <c r="W93">
        <v>0</v>
      </c>
      <c r="X93">
        <v>-105</v>
      </c>
      <c r="Y93">
        <v>0</v>
      </c>
      <c r="Z93">
        <v>4.8</v>
      </c>
      <c r="AA93">
        <v>0</v>
      </c>
      <c r="AB93">
        <v>-40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1.92</v>
      </c>
      <c r="L94" s="88">
        <v>0</v>
      </c>
      <c r="M94" s="116">
        <v>0</v>
      </c>
      <c r="N94" s="115">
        <v>-68</v>
      </c>
      <c r="O94" s="88">
        <v>-68</v>
      </c>
      <c r="P94" s="88">
        <v>-40</v>
      </c>
      <c r="Q94" s="88">
        <v>0</v>
      </c>
      <c r="R94" s="88">
        <v>0</v>
      </c>
      <c r="S94" s="116">
        <v>0</v>
      </c>
      <c r="U94" s="115">
        <v>-176</v>
      </c>
      <c r="V94" s="116">
        <v>1.92</v>
      </c>
      <c r="W94">
        <v>-68</v>
      </c>
      <c r="X94">
        <v>-68</v>
      </c>
      <c r="Y94">
        <v>0</v>
      </c>
      <c r="Z94">
        <v>1.92</v>
      </c>
      <c r="AA94">
        <v>0</v>
      </c>
      <c r="AB94">
        <v>-40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1.92</v>
      </c>
      <c r="L95" s="88">
        <v>0</v>
      </c>
      <c r="M95" s="116">
        <v>0</v>
      </c>
      <c r="N95" s="115">
        <v>-54</v>
      </c>
      <c r="O95" s="88">
        <v>-140</v>
      </c>
      <c r="P95" s="88">
        <v>-90</v>
      </c>
      <c r="Q95" s="88">
        <v>0</v>
      </c>
      <c r="R95" s="88">
        <v>0</v>
      </c>
      <c r="S95" s="116">
        <v>0</v>
      </c>
      <c r="U95" s="115">
        <v>-284</v>
      </c>
      <c r="V95" s="116">
        <v>1.92</v>
      </c>
      <c r="W95">
        <v>-54</v>
      </c>
      <c r="X95">
        <v>-140</v>
      </c>
      <c r="Y95">
        <v>0</v>
      </c>
      <c r="Z95">
        <v>1.92</v>
      </c>
      <c r="AA95">
        <v>0</v>
      </c>
      <c r="AB95">
        <v>-90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4.8</v>
      </c>
      <c r="L96" s="88">
        <v>0</v>
      </c>
      <c r="M96" s="116">
        <v>0</v>
      </c>
      <c r="N96" s="115">
        <v>-78</v>
      </c>
      <c r="O96" s="88">
        <v>-107</v>
      </c>
      <c r="P96" s="88">
        <v>-60</v>
      </c>
      <c r="Q96" s="88">
        <v>0</v>
      </c>
      <c r="R96" s="88">
        <v>0</v>
      </c>
      <c r="S96" s="116">
        <v>0</v>
      </c>
      <c r="U96" s="115">
        <v>-245</v>
      </c>
      <c r="V96" s="116">
        <v>4.8</v>
      </c>
      <c r="W96">
        <v>-78</v>
      </c>
      <c r="X96">
        <v>-107</v>
      </c>
      <c r="Y96">
        <v>0</v>
      </c>
      <c r="Z96">
        <v>4.8</v>
      </c>
      <c r="AA96">
        <v>0</v>
      </c>
      <c r="AB96">
        <v>-60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1.92</v>
      </c>
      <c r="L97" s="88">
        <v>0</v>
      </c>
      <c r="M97" s="116">
        <v>0</v>
      </c>
      <c r="N97" s="115">
        <v>-97</v>
      </c>
      <c r="O97" s="88">
        <v>-109</v>
      </c>
      <c r="P97" s="88">
        <v>-60</v>
      </c>
      <c r="Q97" s="88">
        <v>0</v>
      </c>
      <c r="R97" s="88">
        <v>0</v>
      </c>
      <c r="S97" s="116">
        <v>0</v>
      </c>
      <c r="U97" s="115">
        <v>-266</v>
      </c>
      <c r="V97" s="116">
        <v>1.92</v>
      </c>
      <c r="W97">
        <v>-97</v>
      </c>
      <c r="X97">
        <v>-109</v>
      </c>
      <c r="Y97">
        <v>0</v>
      </c>
      <c r="Z97">
        <v>1.92</v>
      </c>
      <c r="AA97">
        <v>0</v>
      </c>
      <c r="AB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1.92</v>
      </c>
      <c r="L98" s="88">
        <v>0</v>
      </c>
      <c r="M98" s="116">
        <v>0</v>
      </c>
      <c r="N98" s="115">
        <v>-143</v>
      </c>
      <c r="O98" s="88">
        <v>-130</v>
      </c>
      <c r="P98" s="88">
        <v>-60</v>
      </c>
      <c r="Q98" s="88">
        <v>0</v>
      </c>
      <c r="R98" s="88">
        <v>0</v>
      </c>
      <c r="S98" s="116">
        <v>0</v>
      </c>
      <c r="U98" s="115">
        <v>-333</v>
      </c>
      <c r="V98" s="116">
        <v>1.92</v>
      </c>
      <c r="W98">
        <v>-143</v>
      </c>
      <c r="X98">
        <v>-130</v>
      </c>
      <c r="Y98">
        <v>0</v>
      </c>
      <c r="Z98">
        <v>1.92</v>
      </c>
      <c r="AA98">
        <v>0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1.1168525000000002</v>
      </c>
      <c r="I99" s="111">
        <f t="shared" ref="I99:BQ99" si="1">SUM(I3:I98)/4000</f>
        <v>0.19081750000000003</v>
      </c>
      <c r="J99" s="111">
        <f t="shared" si="1"/>
        <v>6.3602500000000006E-2</v>
      </c>
      <c r="K99" s="111">
        <f t="shared" si="1"/>
        <v>0.14928999999999978</v>
      </c>
      <c r="L99" s="111">
        <f t="shared" si="1"/>
        <v>2.4359999999999989E-2</v>
      </c>
      <c r="M99" s="111">
        <f t="shared" si="1"/>
        <v>1.5337499999999999E-2</v>
      </c>
      <c r="N99" s="110">
        <f t="shared" si="1"/>
        <v>-0.65949999999999998</v>
      </c>
      <c r="O99" s="111">
        <f t="shared" si="1"/>
        <v>-0.91925000000000001</v>
      </c>
      <c r="P99" s="111">
        <f t="shared" si="1"/>
        <v>-0.65749999999999997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-2.2362500000000001</v>
      </c>
      <c r="V99" s="112">
        <f t="shared" si="1"/>
        <v>1.5602600000000006</v>
      </c>
      <c r="W99">
        <f t="shared" si="1"/>
        <v>0.45735249999999983</v>
      </c>
      <c r="X99">
        <f t="shared" si="1"/>
        <v>-0.72843250000000004</v>
      </c>
      <c r="Y99">
        <f t="shared" si="1"/>
        <v>2.4359999999999989E-2</v>
      </c>
      <c r="Z99">
        <f t="shared" si="1"/>
        <v>0.14928999999999978</v>
      </c>
      <c r="AA99">
        <f t="shared" si="1"/>
        <v>1.5337499999999999E-2</v>
      </c>
      <c r="AB99">
        <f t="shared" si="1"/>
        <v>-0.59389750000000008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2851562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4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6" t="s">
        <v>230</v>
      </c>
      <c r="W2" s="30" t="s">
        <v>262</v>
      </c>
      <c r="X2" t="s">
        <v>489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489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81.61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81.61</v>
      </c>
      <c r="W45">
        <v>0</v>
      </c>
      <c r="X45">
        <v>81.61</v>
      </c>
    </row>
    <row r="46" spans="7:24">
      <c r="G46" t="s">
        <v>88</v>
      </c>
      <c r="H46" s="115">
        <v>0</v>
      </c>
      <c r="I46" s="88">
        <v>81.61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81.61</v>
      </c>
      <c r="W46">
        <v>0</v>
      </c>
      <c r="X46">
        <v>81.61</v>
      </c>
    </row>
    <row r="47" spans="7:24">
      <c r="G47" t="s">
        <v>89</v>
      </c>
      <c r="H47" s="115">
        <v>145.26</v>
      </c>
      <c r="I47" s="88">
        <v>86.41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231.67</v>
      </c>
      <c r="W47">
        <v>145.26</v>
      </c>
      <c r="X47">
        <v>86.41</v>
      </c>
    </row>
    <row r="48" spans="7:24">
      <c r="G48" t="s">
        <v>90</v>
      </c>
      <c r="H48" s="115">
        <v>266.70999999999998</v>
      </c>
      <c r="I48" s="88">
        <v>86.41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353.12</v>
      </c>
      <c r="W48">
        <v>266.70999999999998</v>
      </c>
      <c r="X48">
        <v>86.41</v>
      </c>
    </row>
    <row r="49" spans="7:24">
      <c r="G49" t="s">
        <v>91</v>
      </c>
      <c r="H49" s="115">
        <v>98.13</v>
      </c>
      <c r="I49" s="88">
        <v>76.81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174.94</v>
      </c>
      <c r="W49">
        <v>98.13</v>
      </c>
      <c r="X49">
        <v>76.81</v>
      </c>
    </row>
    <row r="50" spans="7:24">
      <c r="G50" t="s">
        <v>92</v>
      </c>
      <c r="H50" s="115">
        <v>81.459999999999994</v>
      </c>
      <c r="I50" s="88">
        <v>72.010000000000005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153.47</v>
      </c>
      <c r="W50">
        <v>81.459999999999994</v>
      </c>
      <c r="X50">
        <v>72.010000000000005</v>
      </c>
    </row>
    <row r="51" spans="7:24">
      <c r="G51" t="s">
        <v>93</v>
      </c>
      <c r="H51" s="115">
        <v>0</v>
      </c>
      <c r="I51" s="88">
        <v>62.41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62.41</v>
      </c>
      <c r="W51">
        <v>0</v>
      </c>
      <c r="X51">
        <v>62.41</v>
      </c>
    </row>
    <row r="52" spans="7:24">
      <c r="G52" t="s">
        <v>94</v>
      </c>
      <c r="H52" s="115">
        <v>0</v>
      </c>
      <c r="I52" s="88">
        <v>52.81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52.81</v>
      </c>
      <c r="W52">
        <v>0</v>
      </c>
      <c r="X52">
        <v>52.81</v>
      </c>
    </row>
    <row r="53" spans="7:24">
      <c r="G53" t="s">
        <v>95</v>
      </c>
      <c r="H53" s="115">
        <v>0</v>
      </c>
      <c r="I53" s="88">
        <v>43.2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43.2</v>
      </c>
      <c r="W53">
        <v>0</v>
      </c>
      <c r="X53">
        <v>43.2</v>
      </c>
    </row>
    <row r="54" spans="7:24">
      <c r="G54" t="s">
        <v>96</v>
      </c>
      <c r="H54" s="115">
        <v>0</v>
      </c>
      <c r="I54" s="88">
        <v>24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24</v>
      </c>
      <c r="W54">
        <v>0</v>
      </c>
      <c r="X54">
        <v>24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0.14788999999999999</v>
      </c>
      <c r="I99" s="111">
        <f t="shared" ref="I99:BQ99" si="1">SUM(I3:I98)/4000</f>
        <v>0.16682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0.31471000000000005</v>
      </c>
      <c r="W99">
        <f t="shared" si="1"/>
        <v>0.14788999999999999</v>
      </c>
      <c r="X99">
        <f t="shared" si="1"/>
        <v>0.16682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44743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15.807039663777253</v>
      </c>
      <c r="F3">
        <f>GT_Spot!P3</f>
        <v>0</v>
      </c>
      <c r="G3">
        <f>PPCL_NG!P3</f>
        <v>45.26</v>
      </c>
      <c r="H3">
        <f>PPCL_Spot!P3</f>
        <v>0</v>
      </c>
      <c r="I3">
        <f>Bawana_NG!P3</f>
        <v>67.408232538530001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661.08949367001503</v>
      </c>
      <c r="P3" s="77">
        <v>78.73</v>
      </c>
      <c r="Q3" s="77">
        <v>19.200000000000003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38.51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28.669999999999998</v>
      </c>
      <c r="AB3" s="117">
        <f>-STOA!N3</f>
        <v>-153.12</v>
      </c>
      <c r="AC3">
        <f t="shared" ref="AC3:AC66" si="0">SUMIF(B3:AB3,"&gt;0")*$AC$2-SUMIF(B3:AB3,"&lt;0")*($AC$2/(1-$AC$2))+SUMIF(AI3:AN3,"&gt;0")*$AC$2-SUMIF(AI3:AN3,"&lt;0")*($AC$2/(1-$AC$2))</f>
        <v>9.9114849937523033</v>
      </c>
      <c r="AD3">
        <f>SUM(B3:AB3,AI3:AR3)-AC3</f>
        <v>774.64328087856995</v>
      </c>
      <c r="AE3">
        <f>'IDT-1'!B3</f>
        <v>0</v>
      </c>
      <c r="AF3" s="26"/>
      <c r="AG3">
        <f>SUM(AD3:AF3)</f>
        <v>774.64328087856995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15.807039663777253</v>
      </c>
      <c r="F4">
        <f>GT_Spot!P4</f>
        <v>0</v>
      </c>
      <c r="G4">
        <f>PPCL_NG!P4</f>
        <v>45.26</v>
      </c>
      <c r="H4">
        <f>PPCL_Spot!P4</f>
        <v>0</v>
      </c>
      <c r="I4">
        <f>Bawana_NG!P4</f>
        <v>76.36999999999999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636.12241604564713</v>
      </c>
      <c r="P4" s="77">
        <v>78.73</v>
      </c>
      <c r="Q4" s="77">
        <v>19.200000000000003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37.849999999999994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28.669999999999998</v>
      </c>
      <c r="AB4" s="117">
        <f>-STOA!N4</f>
        <v>-153.12</v>
      </c>
      <c r="AC4">
        <f t="shared" si="0"/>
        <v>9.8003427744075839</v>
      </c>
      <c r="AD4">
        <f t="shared" ref="AD4:AD67" si="1">SUM(B4:AB4,AI4:AR4)-AC4</f>
        <v>754.08911293501683</v>
      </c>
      <c r="AE4">
        <f>'IDT-1'!B4</f>
        <v>0</v>
      </c>
      <c r="AF4" s="26"/>
      <c r="AG4">
        <f t="shared" ref="AG4:AG67" si="2">SUM(AD4:AF4)</f>
        <v>754.08911293501683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15.807039663777253</v>
      </c>
      <c r="F5">
        <f>GT_Spot!P5</f>
        <v>0</v>
      </c>
      <c r="G5">
        <f>PPCL_NG!P5</f>
        <v>45.26</v>
      </c>
      <c r="H5">
        <f>PPCL_Spot!P5</f>
        <v>0</v>
      </c>
      <c r="I5">
        <f>Bawana_NG!P5</f>
        <v>76.36999999999999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626.28544578273102</v>
      </c>
      <c r="P5" s="77">
        <v>78.73</v>
      </c>
      <c r="Q5" s="77">
        <v>19.200000000000003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37.5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28.669999999999998</v>
      </c>
      <c r="AB5" s="117">
        <f>-STOA!N5</f>
        <v>-153.12</v>
      </c>
      <c r="AC5">
        <f t="shared" si="0"/>
        <v>9.9237724966266114</v>
      </c>
      <c r="AD5">
        <f t="shared" si="1"/>
        <v>719.77871294988165</v>
      </c>
      <c r="AE5">
        <f>'IDT-1'!B5</f>
        <v>0</v>
      </c>
      <c r="AF5" s="26"/>
      <c r="AG5">
        <f t="shared" si="2"/>
        <v>719.77871294988165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15.807039663777253</v>
      </c>
      <c r="F6">
        <f>GT_Spot!P6</f>
        <v>0</v>
      </c>
      <c r="G6">
        <f>PPCL_NG!P6</f>
        <v>45.26</v>
      </c>
      <c r="H6">
        <f>PPCL_Spot!P6</f>
        <v>0</v>
      </c>
      <c r="I6">
        <f>Bawana_NG!P6</f>
        <v>76.36999999999999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602.27071739953055</v>
      </c>
      <c r="P6" s="77">
        <v>78.73</v>
      </c>
      <c r="Q6" s="77">
        <v>19.200000000000003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37.18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28.669999999999998</v>
      </c>
      <c r="AB6" s="117">
        <f>-STOA!N6</f>
        <v>-153.12</v>
      </c>
      <c r="AC6">
        <f t="shared" si="0"/>
        <v>9.7185050143766407</v>
      </c>
      <c r="AD6">
        <f t="shared" si="1"/>
        <v>694.64925204893109</v>
      </c>
      <c r="AE6">
        <f>'IDT-1'!B6</f>
        <v>0</v>
      </c>
      <c r="AF6" s="26"/>
      <c r="AG6">
        <f t="shared" si="2"/>
        <v>694.64925204893109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15.807039663777253</v>
      </c>
      <c r="F7">
        <f>GT_Spot!P7</f>
        <v>0</v>
      </c>
      <c r="G7">
        <f>PPCL_NG!P7</f>
        <v>46.11</v>
      </c>
      <c r="H7">
        <f>PPCL_Spot!P7</f>
        <v>0</v>
      </c>
      <c r="I7">
        <f>Bawana_NG!P7</f>
        <v>76.36999999999999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598.30363744287126</v>
      </c>
      <c r="P7" s="77">
        <v>78.73</v>
      </c>
      <c r="Q7" s="77">
        <v>19.200000000000003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36.94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-33</v>
      </c>
      <c r="AA7" s="117">
        <f>STOA!H7</f>
        <v>28.669999999999998</v>
      </c>
      <c r="AB7" s="117">
        <f>-STOA!N7</f>
        <v>-153.12</v>
      </c>
      <c r="AC7">
        <f t="shared" si="0"/>
        <v>9.9553065364238993</v>
      </c>
      <c r="AD7">
        <f t="shared" si="1"/>
        <v>661.05537057022457</v>
      </c>
      <c r="AE7">
        <f>'IDT-1'!B7</f>
        <v>0</v>
      </c>
      <c r="AF7" s="26"/>
      <c r="AG7">
        <f t="shared" si="2"/>
        <v>661.05537057022457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15.807039663777253</v>
      </c>
      <c r="F8">
        <f>GT_Spot!P8</f>
        <v>0</v>
      </c>
      <c r="G8">
        <f>PPCL_NG!P8</f>
        <v>46.11</v>
      </c>
      <c r="H8">
        <f>PPCL_Spot!P8</f>
        <v>0</v>
      </c>
      <c r="I8">
        <f>Bawana_NG!P8</f>
        <v>76.36999999999999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599.50474649309228</v>
      </c>
      <c r="P8" s="77">
        <v>78.73</v>
      </c>
      <c r="Q8" s="77">
        <v>19.200000000000003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36.83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-51</v>
      </c>
      <c r="AA8" s="117">
        <f>STOA!H8</f>
        <v>28.669999999999998</v>
      </c>
      <c r="AB8" s="117">
        <f>-STOA!N8</f>
        <v>-153.12</v>
      </c>
      <c r="AC8">
        <f t="shared" si="0"/>
        <v>10.115836463943166</v>
      </c>
      <c r="AD8">
        <f t="shared" si="1"/>
        <v>644.9859496929264</v>
      </c>
      <c r="AE8">
        <f>'IDT-1'!B8</f>
        <v>0</v>
      </c>
      <c r="AF8" s="26"/>
      <c r="AG8">
        <f t="shared" si="2"/>
        <v>644.9859496929264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15.807039663777253</v>
      </c>
      <c r="F9">
        <f>GT_Spot!P9</f>
        <v>0</v>
      </c>
      <c r="G9">
        <f>PPCL_NG!P9</f>
        <v>46.11</v>
      </c>
      <c r="H9">
        <f>PPCL_Spot!P9</f>
        <v>0</v>
      </c>
      <c r="I9">
        <f>Bawana_NG!P9</f>
        <v>76.36999999999999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602.98255730037943</v>
      </c>
      <c r="P9" s="77">
        <v>78.73</v>
      </c>
      <c r="Q9" s="77">
        <v>14.4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36.82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-67</v>
      </c>
      <c r="AA9" s="117">
        <f>STOA!H9</f>
        <v>28.669999999999998</v>
      </c>
      <c r="AB9" s="117">
        <f>-STOA!N9</f>
        <v>-153.12</v>
      </c>
      <c r="AC9">
        <f t="shared" si="0"/>
        <v>9.873281883470213</v>
      </c>
      <c r="AD9">
        <f t="shared" si="1"/>
        <v>669.89631508068646</v>
      </c>
      <c r="AE9">
        <f>'IDT-1'!B9</f>
        <v>0</v>
      </c>
      <c r="AF9" s="26"/>
      <c r="AG9">
        <f t="shared" si="2"/>
        <v>669.89631508068646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15.807039663777253</v>
      </c>
      <c r="F10">
        <f>GT_Spot!P10</f>
        <v>0</v>
      </c>
      <c r="G10">
        <f>PPCL_NG!P10</f>
        <v>46.11</v>
      </c>
      <c r="H10">
        <f>PPCL_Spot!P10</f>
        <v>0</v>
      </c>
      <c r="I10">
        <f>Bawana_NG!P10</f>
        <v>76.36999999999999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603.37449217652761</v>
      </c>
      <c r="P10" s="77">
        <v>78.73</v>
      </c>
      <c r="Q10" s="77">
        <v>14.4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50.230000000000004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-77</v>
      </c>
      <c r="AA10" s="117">
        <f>STOA!H10</f>
        <v>28.669999999999998</v>
      </c>
      <c r="AB10" s="117">
        <f>-STOA!N10</f>
        <v>-153.12</v>
      </c>
      <c r="AC10">
        <f t="shared" si="0"/>
        <v>10.456401541534474</v>
      </c>
      <c r="AD10">
        <f t="shared" si="1"/>
        <v>631.1151302987704</v>
      </c>
      <c r="AE10">
        <f>'IDT-1'!B10</f>
        <v>0</v>
      </c>
      <c r="AF10" s="26"/>
      <c r="AG10">
        <f t="shared" si="2"/>
        <v>631.1151302987704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15.807039663777253</v>
      </c>
      <c r="F11">
        <f>GT_Spot!P11</f>
        <v>0</v>
      </c>
      <c r="G11">
        <f>PPCL_NG!P11</f>
        <v>46.11</v>
      </c>
      <c r="H11">
        <f>PPCL_Spot!P11</f>
        <v>0</v>
      </c>
      <c r="I11">
        <f>Bawana_NG!P11</f>
        <v>79.556365297638081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607.8136848079763</v>
      </c>
      <c r="P11" s="77">
        <v>78.73</v>
      </c>
      <c r="Q11" s="77">
        <v>14.4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49.800000000000004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-86</v>
      </c>
      <c r="AA11" s="117">
        <f>STOA!H11</f>
        <v>28.669999999999998</v>
      </c>
      <c r="AB11" s="117">
        <f>-STOA!N11</f>
        <v>-153.12</v>
      </c>
      <c r="AC11">
        <f t="shared" si="0"/>
        <v>10.732797511843124</v>
      </c>
      <c r="AD11">
        <f t="shared" si="1"/>
        <v>614.03429225754837</v>
      </c>
      <c r="AE11">
        <f>'IDT-1'!B11</f>
        <v>0</v>
      </c>
      <c r="AF11" s="26"/>
      <c r="AG11">
        <f t="shared" si="2"/>
        <v>614.03429225754837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15.801484514973126</v>
      </c>
      <c r="F12">
        <f>GT_Spot!P12</f>
        <v>0</v>
      </c>
      <c r="G12">
        <f>PPCL_NG!P12</f>
        <v>46.11</v>
      </c>
      <c r="H12">
        <f>PPCL_Spot!P12</f>
        <v>0</v>
      </c>
      <c r="I12">
        <f>Bawana_NG!P12</f>
        <v>79.556365297638081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611.30684997829542</v>
      </c>
      <c r="P12" s="77">
        <v>78.72999999999999</v>
      </c>
      <c r="Q12" s="77">
        <v>14.4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65.09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-92</v>
      </c>
      <c r="AA12" s="117">
        <f>STOA!H12</f>
        <v>28.669999999999998</v>
      </c>
      <c r="AB12" s="117">
        <f>-STOA!N12</f>
        <v>-153.12</v>
      </c>
      <c r="AC12">
        <f t="shared" si="0"/>
        <v>10.844771714899286</v>
      </c>
      <c r="AD12">
        <f t="shared" si="1"/>
        <v>638.69992807600738</v>
      </c>
      <c r="AE12">
        <f>'IDT-1'!B12</f>
        <v>0</v>
      </c>
      <c r="AF12" s="26"/>
      <c r="AG12">
        <f t="shared" si="2"/>
        <v>638.69992807600738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15.801484514973126</v>
      </c>
      <c r="F13">
        <f>GT_Spot!P13</f>
        <v>0</v>
      </c>
      <c r="G13">
        <f>PPCL_NG!P13</f>
        <v>46.11</v>
      </c>
      <c r="H13">
        <f>PPCL_Spot!P13</f>
        <v>0</v>
      </c>
      <c r="I13">
        <f>Bawana_NG!P13</f>
        <v>79.556365297638081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611.57291275920988</v>
      </c>
      <c r="P13" s="77">
        <v>78.72999999999999</v>
      </c>
      <c r="Q13" s="77">
        <v>14.4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64.009999999999991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-97</v>
      </c>
      <c r="AA13" s="117">
        <f>STOA!H13</f>
        <v>28.669999999999998</v>
      </c>
      <c r="AB13" s="117">
        <f>-STOA!N13</f>
        <v>-153.12</v>
      </c>
      <c r="AC13">
        <f t="shared" si="0"/>
        <v>10.606777751794256</v>
      </c>
      <c r="AD13">
        <f t="shared" si="1"/>
        <v>664.12398482002675</v>
      </c>
      <c r="AE13">
        <f>'IDT-1'!B13</f>
        <v>0</v>
      </c>
      <c r="AF13" s="26"/>
      <c r="AG13">
        <f t="shared" si="2"/>
        <v>664.12398482002675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12.947706422018349</v>
      </c>
      <c r="F14">
        <f>GT_Spot!P14</f>
        <v>0</v>
      </c>
      <c r="G14">
        <f>PPCL_NG!P14</f>
        <v>46.11</v>
      </c>
      <c r="H14">
        <f>PPCL_Spot!P14</f>
        <v>0</v>
      </c>
      <c r="I14">
        <f>Bawana_NG!P14</f>
        <v>79.556365297638081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611.91599778370448</v>
      </c>
      <c r="P14" s="77">
        <v>78.73</v>
      </c>
      <c r="Q14" s="77">
        <v>14.4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61.81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-99</v>
      </c>
      <c r="AA14" s="117">
        <f>STOA!H14</f>
        <v>28.669999999999998</v>
      </c>
      <c r="AB14" s="117">
        <f>-STOA!N14</f>
        <v>-153.12</v>
      </c>
      <c r="AC14">
        <f t="shared" si="0"/>
        <v>10.778398713324492</v>
      </c>
      <c r="AD14">
        <f t="shared" si="1"/>
        <v>635.24167079003644</v>
      </c>
      <c r="AE14">
        <f>'IDT-1'!B14</f>
        <v>0</v>
      </c>
      <c r="AF14" s="26"/>
      <c r="AG14">
        <f t="shared" si="2"/>
        <v>635.24167079003644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15.801484514973126</v>
      </c>
      <c r="F15">
        <f>GT_Spot!P15</f>
        <v>0</v>
      </c>
      <c r="G15">
        <f>PPCL_NG!P15</f>
        <v>46.11</v>
      </c>
      <c r="H15">
        <f>PPCL_Spot!P15</f>
        <v>0</v>
      </c>
      <c r="I15">
        <f>Bawana_NG!P15</f>
        <v>77.425017869873614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611.95950826985836</v>
      </c>
      <c r="P15" s="77">
        <v>78.73</v>
      </c>
      <c r="Q15" s="77">
        <v>14.4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61.79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-101</v>
      </c>
      <c r="AA15" s="117">
        <f>STOA!H15</f>
        <v>28.669999999999998</v>
      </c>
      <c r="AB15" s="117">
        <f>-STOA!N15</f>
        <v>-153.12</v>
      </c>
      <c r="AC15">
        <f t="shared" si="0"/>
        <v>11.060184948644375</v>
      </c>
      <c r="AD15">
        <f t="shared" si="1"/>
        <v>604.70582570606064</v>
      </c>
      <c r="AE15">
        <f>'IDT-1'!B15</f>
        <v>0</v>
      </c>
      <c r="AF15" s="26"/>
      <c r="AG15">
        <f t="shared" si="2"/>
        <v>604.70582570606064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15.801484514973126</v>
      </c>
      <c r="F16">
        <f>GT_Spot!P16</f>
        <v>0</v>
      </c>
      <c r="G16">
        <f>PPCL_NG!P16</f>
        <v>46.11</v>
      </c>
      <c r="H16">
        <f>PPCL_Spot!P16</f>
        <v>0</v>
      </c>
      <c r="I16">
        <f>Bawana_NG!P16</f>
        <v>77.425017869873614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610.06635066760055</v>
      </c>
      <c r="P16" s="77">
        <v>78.72999999999999</v>
      </c>
      <c r="Q16" s="77">
        <v>14.4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55.92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-106</v>
      </c>
      <c r="AA16" s="117">
        <f>STOA!H16</f>
        <v>28.669999999999998</v>
      </c>
      <c r="AB16" s="117">
        <f>-STOA!N16</f>
        <v>-153.12</v>
      </c>
      <c r="AC16">
        <f t="shared" si="0"/>
        <v>10.68113469846767</v>
      </c>
      <c r="AD16">
        <f t="shared" si="1"/>
        <v>632.32171835397958</v>
      </c>
      <c r="AE16">
        <f>'IDT-1'!B16</f>
        <v>0</v>
      </c>
      <c r="AF16" s="26"/>
      <c r="AG16">
        <f t="shared" si="2"/>
        <v>632.32171835397958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15.801484514973126</v>
      </c>
      <c r="F17">
        <f>GT_Spot!P17</f>
        <v>0</v>
      </c>
      <c r="G17">
        <f>PPCL_NG!P17</f>
        <v>46.11</v>
      </c>
      <c r="H17">
        <f>PPCL_Spot!P17</f>
        <v>0</v>
      </c>
      <c r="I17">
        <f>Bawana_NG!P17</f>
        <v>77.425017869873614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612.08736282064456</v>
      </c>
      <c r="P17" s="77">
        <v>78.72999999999999</v>
      </c>
      <c r="Q17" s="77">
        <v>14.4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54.08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-106</v>
      </c>
      <c r="AA17" s="117">
        <f>STOA!H17</f>
        <v>28.669999999999998</v>
      </c>
      <c r="AB17" s="117">
        <f>-STOA!N17</f>
        <v>-153.12</v>
      </c>
      <c r="AC17">
        <f t="shared" si="0"/>
        <v>10.460774417359575</v>
      </c>
      <c r="AD17">
        <f t="shared" si="1"/>
        <v>657.72309078813169</v>
      </c>
      <c r="AE17">
        <f>'IDT-1'!B17</f>
        <v>0</v>
      </c>
      <c r="AF17" s="26"/>
      <c r="AG17">
        <f t="shared" si="2"/>
        <v>657.72309078813169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15.801484514973126</v>
      </c>
      <c r="F18">
        <f>GT_Spot!P18</f>
        <v>0</v>
      </c>
      <c r="G18">
        <f>PPCL_NG!P18</f>
        <v>46.11</v>
      </c>
      <c r="H18">
        <f>PPCL_Spot!P18</f>
        <v>0</v>
      </c>
      <c r="I18">
        <f>Bawana_NG!P18</f>
        <v>77.000038284512669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594.91958751799837</v>
      </c>
      <c r="P18" s="77">
        <v>78.72999999999999</v>
      </c>
      <c r="Q18" s="77">
        <v>14.4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88.08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-102</v>
      </c>
      <c r="AA18" s="117">
        <f>STOA!H18</f>
        <v>28.669999999999998</v>
      </c>
      <c r="AB18" s="117">
        <f>-STOA!N18</f>
        <v>-153.12</v>
      </c>
      <c r="AC18">
        <f t="shared" si="0"/>
        <v>10.835989489922191</v>
      </c>
      <c r="AD18">
        <f t="shared" si="1"/>
        <v>647.755120827562</v>
      </c>
      <c r="AE18">
        <f>'IDT-1'!B18</f>
        <v>0</v>
      </c>
      <c r="AF18" s="26"/>
      <c r="AG18">
        <f t="shared" si="2"/>
        <v>647.755120827562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15.801484514973126</v>
      </c>
      <c r="F19">
        <f>GT_Spot!P19</f>
        <v>0</v>
      </c>
      <c r="G19">
        <f>PPCL_NG!P19</f>
        <v>46.11</v>
      </c>
      <c r="H19">
        <f>PPCL_Spot!P19</f>
        <v>0</v>
      </c>
      <c r="I19">
        <f>Bawana_NG!P19</f>
        <v>79.519999999999982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567.14660070764546</v>
      </c>
      <c r="P19" s="77">
        <v>79.715309208590767</v>
      </c>
      <c r="Q19" s="77">
        <v>14.4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87.100000000000009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-92</v>
      </c>
      <c r="AA19" s="117">
        <f>STOA!H19</f>
        <v>28.669999999999998</v>
      </c>
      <c r="AB19" s="117">
        <f>-STOA!N19</f>
        <v>-153.12</v>
      </c>
      <c r="AC19">
        <f t="shared" si="0"/>
        <v>10.25868448923516</v>
      </c>
      <c r="AD19">
        <f t="shared" si="1"/>
        <v>663.0847099419741</v>
      </c>
      <c r="AE19">
        <f>'IDT-1'!B19</f>
        <v>0</v>
      </c>
      <c r="AF19" s="26"/>
      <c r="AG19">
        <f t="shared" si="2"/>
        <v>663.0847099419741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15.801484514973126</v>
      </c>
      <c r="F20">
        <f>GT_Spot!P20</f>
        <v>0</v>
      </c>
      <c r="G20">
        <f>PPCL_NG!P20</f>
        <v>46.11</v>
      </c>
      <c r="H20">
        <f>PPCL_Spot!P20</f>
        <v>0</v>
      </c>
      <c r="I20">
        <f>Bawana_NG!P20</f>
        <v>82.043946715305225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596.8254904370948</v>
      </c>
      <c r="P20" s="77">
        <v>79.715309208590767</v>
      </c>
      <c r="Q20" s="77">
        <v>14.4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85.100000000000009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-82</v>
      </c>
      <c r="AA20" s="117">
        <f>STOA!H20</f>
        <v>28.669999999999998</v>
      </c>
      <c r="AB20" s="117">
        <f>-STOA!N20</f>
        <v>-153.12</v>
      </c>
      <c r="AC20">
        <f t="shared" si="0"/>
        <v>10.435688174727044</v>
      </c>
      <c r="AD20">
        <f t="shared" si="1"/>
        <v>703.1105427012368</v>
      </c>
      <c r="AE20">
        <f>'IDT-1'!B20</f>
        <v>0</v>
      </c>
      <c r="AF20" s="26"/>
      <c r="AG20">
        <f t="shared" si="2"/>
        <v>703.1105427012368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15.801484514973126</v>
      </c>
      <c r="F21">
        <f>GT_Spot!P21</f>
        <v>0</v>
      </c>
      <c r="G21">
        <f>PPCL_NG!P21</f>
        <v>46.11</v>
      </c>
      <c r="H21">
        <f>PPCL_Spot!P21</f>
        <v>0</v>
      </c>
      <c r="I21">
        <f>Bawana_NG!P21</f>
        <v>76.566532312848153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577.18342988132338</v>
      </c>
      <c r="P21" s="77">
        <v>79.715309208590767</v>
      </c>
      <c r="Q21" s="77">
        <v>14.4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84.2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-70</v>
      </c>
      <c r="AA21" s="117">
        <f>STOA!H21</f>
        <v>28.669999999999998</v>
      </c>
      <c r="AB21" s="117">
        <f>-STOA!N21</f>
        <v>-153.12</v>
      </c>
      <c r="AC21">
        <f t="shared" si="0"/>
        <v>10.100179264828292</v>
      </c>
      <c r="AD21">
        <f t="shared" si="1"/>
        <v>689.4265766529071</v>
      </c>
      <c r="AE21">
        <f>'IDT-1'!B21</f>
        <v>0</v>
      </c>
      <c r="AF21" s="26"/>
      <c r="AG21">
        <f t="shared" si="2"/>
        <v>689.4265766529071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15.801484514973126</v>
      </c>
      <c r="F22">
        <f>GT_Spot!P22</f>
        <v>0</v>
      </c>
      <c r="G22">
        <f>PPCL_NG!P22</f>
        <v>46.11</v>
      </c>
      <c r="H22">
        <f>PPCL_Spot!P22</f>
        <v>0</v>
      </c>
      <c r="I22">
        <f>Bawana_NG!P22</f>
        <v>80.280000000000015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621.84111485098379</v>
      </c>
      <c r="P22" s="77">
        <v>79.715309208590767</v>
      </c>
      <c r="Q22" s="77">
        <v>14.4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82.73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-44</v>
      </c>
      <c r="AA22" s="117">
        <f>STOA!H22</f>
        <v>28.669999999999998</v>
      </c>
      <c r="AB22" s="117">
        <f>-STOA!N22</f>
        <v>-153.12</v>
      </c>
      <c r="AC22">
        <f t="shared" si="0"/>
        <v>10.28207809263116</v>
      </c>
      <c r="AD22">
        <f t="shared" si="1"/>
        <v>762.14583048191639</v>
      </c>
      <c r="AE22">
        <f>'IDT-1'!B22</f>
        <v>0</v>
      </c>
      <c r="AF22" s="26"/>
      <c r="AG22">
        <f t="shared" si="2"/>
        <v>762.14583048191639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15.801484514973126</v>
      </c>
      <c r="F23">
        <f>GT_Spot!P23</f>
        <v>0</v>
      </c>
      <c r="G23">
        <f>PPCL_NG!P23</f>
        <v>46.11</v>
      </c>
      <c r="H23">
        <f>PPCL_Spot!P23</f>
        <v>0</v>
      </c>
      <c r="I23">
        <f>Bawana_NG!P23</f>
        <v>77.81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592.3110076888853</v>
      </c>
      <c r="P23" s="77">
        <v>78.73</v>
      </c>
      <c r="Q23" s="77">
        <v>14.4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81.039999999999992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28.669999999999998</v>
      </c>
      <c r="AB23" s="117">
        <f>-STOA!N23</f>
        <v>-153.12</v>
      </c>
      <c r="AC23">
        <f t="shared" si="0"/>
        <v>9.5862968175925012</v>
      </c>
      <c r="AD23">
        <f t="shared" si="1"/>
        <v>772.16619538626583</v>
      </c>
      <c r="AE23">
        <f>'IDT-1'!B23</f>
        <v>0</v>
      </c>
      <c r="AF23" s="26"/>
      <c r="AG23">
        <f t="shared" si="2"/>
        <v>772.16619538626583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15.801484514973126</v>
      </c>
      <c r="F24">
        <f>GT_Spot!P24</f>
        <v>0</v>
      </c>
      <c r="G24">
        <f>PPCL_NG!P24</f>
        <v>46.11</v>
      </c>
      <c r="H24">
        <f>PPCL_Spot!P24</f>
        <v>0</v>
      </c>
      <c r="I24">
        <f>Bawana_NG!P24</f>
        <v>76.329999999999984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654.84164974895043</v>
      </c>
      <c r="P24" s="77">
        <v>78.73</v>
      </c>
      <c r="Q24" s="77">
        <v>14.4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81.3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28.669999999999998</v>
      </c>
      <c r="AB24" s="117">
        <f>-STOA!N24</f>
        <v>-153.12</v>
      </c>
      <c r="AC24">
        <f t="shared" si="0"/>
        <v>10.125830467721073</v>
      </c>
      <c r="AD24">
        <f t="shared" si="1"/>
        <v>832.93730379620229</v>
      </c>
      <c r="AE24">
        <f>'IDT-1'!B24</f>
        <v>0</v>
      </c>
      <c r="AF24" s="26"/>
      <c r="AG24">
        <f t="shared" si="2"/>
        <v>832.93730379620229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15.801484514973126</v>
      </c>
      <c r="F25">
        <f>GT_Spot!P25</f>
        <v>0</v>
      </c>
      <c r="G25">
        <f>PPCL_NG!P25</f>
        <v>46.11</v>
      </c>
      <c r="H25">
        <f>PPCL_Spot!P25</f>
        <v>0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657.73555387617853</v>
      </c>
      <c r="P25" s="77">
        <v>78.73</v>
      </c>
      <c r="Q25" s="77">
        <v>14.4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78.38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28.669999999999998</v>
      </c>
      <c r="AB25" s="117">
        <f>-STOA!N25</f>
        <v>-153.12</v>
      </c>
      <c r="AC25">
        <f t="shared" si="0"/>
        <v>10.122696824040682</v>
      </c>
      <c r="AD25">
        <f t="shared" si="1"/>
        <v>832.58434156711098</v>
      </c>
      <c r="AE25">
        <f>'IDT-1'!B25</f>
        <v>0</v>
      </c>
      <c r="AF25" s="26"/>
      <c r="AG25">
        <f t="shared" si="2"/>
        <v>832.58434156711098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15.801484514973126</v>
      </c>
      <c r="F26">
        <f>GT_Spot!P26</f>
        <v>0</v>
      </c>
      <c r="G26">
        <f>PPCL_NG!P26</f>
        <v>46.11</v>
      </c>
      <c r="H26">
        <f>PPCL_Spot!P26</f>
        <v>0</v>
      </c>
      <c r="I26">
        <f>Bawana_NG!P26</f>
        <v>83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728.60573322195967</v>
      </c>
      <c r="P26" s="77">
        <v>78.73</v>
      </c>
      <c r="Q26" s="77">
        <v>14.4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76.12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28.669999999999998</v>
      </c>
      <c r="AB26" s="117">
        <f>-STOA!N26</f>
        <v>-153.12</v>
      </c>
      <c r="AC26">
        <f t="shared" si="0"/>
        <v>10.788066402283556</v>
      </c>
      <c r="AD26">
        <f t="shared" si="1"/>
        <v>907.52915133464921</v>
      </c>
      <c r="AE26">
        <f>'IDT-1'!B26</f>
        <v>0</v>
      </c>
      <c r="AF26" s="26"/>
      <c r="AG26">
        <f t="shared" si="2"/>
        <v>907.52915133464921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15.801484514973126</v>
      </c>
      <c r="F27">
        <f>GT_Spot!P27</f>
        <v>0</v>
      </c>
      <c r="G27">
        <f>PPCL_NG!P27</f>
        <v>46.11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1099.3449404437672</v>
      </c>
      <c r="P27" s="77">
        <v>114.11</v>
      </c>
      <c r="Q27" s="77">
        <v>38.04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71.36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28.669999999999998</v>
      </c>
      <c r="AB27" s="117">
        <f>-STOA!N27</f>
        <v>-443.41</v>
      </c>
      <c r="AC27">
        <f t="shared" si="0"/>
        <v>17.384718977086468</v>
      </c>
      <c r="AD27">
        <f t="shared" si="1"/>
        <v>1037.2617059816534</v>
      </c>
      <c r="AE27">
        <f>'IDT-1'!B27</f>
        <v>0</v>
      </c>
      <c r="AF27" s="26"/>
      <c r="AG27">
        <f t="shared" si="2"/>
        <v>1037.2617059816534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15.801484514973126</v>
      </c>
      <c r="F28">
        <f>GT_Spot!P28</f>
        <v>0</v>
      </c>
      <c r="G28">
        <f>PPCL_NG!P28</f>
        <v>46.11</v>
      </c>
      <c r="H28">
        <f>PPCL_Spot!P28</f>
        <v>0</v>
      </c>
      <c r="I28">
        <f>Bawana_NG!P28</f>
        <v>98.64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1138.2408141465855</v>
      </c>
      <c r="P28" s="77">
        <v>114.10560794426696</v>
      </c>
      <c r="Q28" s="77">
        <v>38.039999999999992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65.42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28.669999999999998</v>
      </c>
      <c r="AB28" s="117">
        <f>-STOA!N28</f>
        <v>-443.41</v>
      </c>
      <c r="AC28">
        <f t="shared" si="0"/>
        <v>17.532896102747891</v>
      </c>
      <c r="AD28">
        <f t="shared" si="1"/>
        <v>1084.0850105030777</v>
      </c>
      <c r="AE28">
        <f>'IDT-1'!B28</f>
        <v>0</v>
      </c>
      <c r="AF28" s="26"/>
      <c r="AG28">
        <f t="shared" si="2"/>
        <v>1084.0850105030777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16.216548463356975</v>
      </c>
      <c r="F29">
        <f>GT_Spot!P29</f>
        <v>0</v>
      </c>
      <c r="G29">
        <f>PPCL_NG!P29</f>
        <v>46.11</v>
      </c>
      <c r="H29">
        <f>PPCL_Spot!P29</f>
        <v>0</v>
      </c>
      <c r="I29">
        <f>Bawana_NG!P29</f>
        <v>97.36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1144.4271559201838</v>
      </c>
      <c r="P29" s="77">
        <v>114.10560794426696</v>
      </c>
      <c r="Q29" s="77">
        <v>38.039999999999992</v>
      </c>
      <c r="R29" s="80">
        <v>0</v>
      </c>
      <c r="S29" s="80">
        <v>0</v>
      </c>
      <c r="T29" s="78">
        <f>SUMPRODUCT(LTA!F29:AJ29,LTA!F$101:AJ$101,LTA!F$103:AJ$103)</f>
        <v>0.03</v>
      </c>
      <c r="U29" s="78">
        <f>SUMPRODUCT(LTA!F29:AJ29,LTA!F$102:AJ$102,LTA!F$103:AJ$103)</f>
        <v>64.38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56.510000000000005</v>
      </c>
      <c r="AB29" s="117">
        <f>-STOA!N29</f>
        <v>-443.41</v>
      </c>
      <c r="AC29">
        <f t="shared" si="0"/>
        <v>18.027116473101337</v>
      </c>
      <c r="AD29">
        <f t="shared" si="1"/>
        <v>1139.7521958547063</v>
      </c>
      <c r="AE29">
        <f>'IDT-1'!B29</f>
        <v>0</v>
      </c>
      <c r="AF29" s="26"/>
      <c r="AG29">
        <f t="shared" si="2"/>
        <v>1139.7521958547063</v>
      </c>
      <c r="AI29" s="75">
        <f>PXIL!H29</f>
        <v>0</v>
      </c>
      <c r="AJ29" s="75">
        <f>PXIL!N29</f>
        <v>0</v>
      </c>
      <c r="AK29" s="75">
        <f>RTM_IEX!H29</f>
        <v>24.01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16.216548463356975</v>
      </c>
      <c r="F30">
        <f>GT_Spot!P30</f>
        <v>0</v>
      </c>
      <c r="G30">
        <f>PPCL_NG!P30</f>
        <v>46.11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1236.3350059021566</v>
      </c>
      <c r="P30" s="77">
        <v>114.10560794426696</v>
      </c>
      <c r="Q30" s="77">
        <v>38.04</v>
      </c>
      <c r="R30" s="80">
        <v>3.9354503464203234</v>
      </c>
      <c r="S30" s="80">
        <v>0</v>
      </c>
      <c r="T30" s="78">
        <f>SUMPRODUCT(LTA!F30:AJ30,LTA!F$101:AJ$101,LTA!F$103:AJ$103)</f>
        <v>7.0000000000000007E-2</v>
      </c>
      <c r="U30" s="78">
        <f>SUMPRODUCT(LTA!F30:AJ30,LTA!F$102:AJ$102,LTA!F$103:AJ$103)</f>
        <v>62.83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56.510000000000005</v>
      </c>
      <c r="AB30" s="117">
        <f>-STOA!N30</f>
        <v>-443.41</v>
      </c>
      <c r="AC30">
        <f t="shared" si="0"/>
        <v>18.817913515991194</v>
      </c>
      <c r="AD30">
        <f t="shared" si="1"/>
        <v>1228.8246991402093</v>
      </c>
      <c r="AE30">
        <f>'IDT-1'!B30</f>
        <v>27</v>
      </c>
      <c r="AF30" s="26"/>
      <c r="AG30">
        <f t="shared" si="2"/>
        <v>1255.8246991402093</v>
      </c>
      <c r="AI30" s="75">
        <f>PXIL!H30</f>
        <v>0</v>
      </c>
      <c r="AJ30" s="75">
        <f>PXIL!N30</f>
        <v>0</v>
      </c>
      <c r="AK30" s="75">
        <f>RTM_IEX!H30</f>
        <v>17.28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16.216548463356975</v>
      </c>
      <c r="F31">
        <f>GT_Spot!P31</f>
        <v>0</v>
      </c>
      <c r="G31">
        <f>PPCL_NG!P31</f>
        <v>46.11</v>
      </c>
      <c r="H31">
        <f>PPCL_Spot!P31</f>
        <v>0</v>
      </c>
      <c r="I31">
        <f>Bawana_NG!P31</f>
        <v>94.583928912595354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1282.5169719607602</v>
      </c>
      <c r="P31" s="77">
        <v>114.10560794426696</v>
      </c>
      <c r="Q31" s="77">
        <v>38.035607897471422</v>
      </c>
      <c r="R31" s="80">
        <v>12.514550745725717</v>
      </c>
      <c r="S31" s="80">
        <v>0</v>
      </c>
      <c r="T31" s="78">
        <f>SUMPRODUCT(LTA!F31:AJ31,LTA!F$101:AJ$101,LTA!F$103:AJ$103)</f>
        <v>0.16</v>
      </c>
      <c r="U31" s="78">
        <f>SUMPRODUCT(LTA!F31:AJ31,LTA!F$102:AJ$102,LTA!F$103:AJ$103)</f>
        <v>30.53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54.639999999999993</v>
      </c>
      <c r="AB31" s="117">
        <f>-STOA!N31</f>
        <v>-443.41</v>
      </c>
      <c r="AC31">
        <f t="shared" si="0"/>
        <v>18.883389972449137</v>
      </c>
      <c r="AD31">
        <f t="shared" si="1"/>
        <v>1218.1198259517275</v>
      </c>
      <c r="AE31">
        <f>'IDT-1'!B31</f>
        <v>62</v>
      </c>
      <c r="AF31" s="26"/>
      <c r="AG31">
        <f t="shared" si="2"/>
        <v>1280.1198259517275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16.216548463356975</v>
      </c>
      <c r="F32">
        <f>GT_Spot!P32</f>
        <v>0</v>
      </c>
      <c r="G32">
        <f>PPCL_NG!P32</f>
        <v>46.11</v>
      </c>
      <c r="H32">
        <f>PPCL_Spot!P32</f>
        <v>0</v>
      </c>
      <c r="I32">
        <f>Bawana_NG!P32</f>
        <v>96.11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1287.7092328376089</v>
      </c>
      <c r="P32" s="77">
        <v>114.10560794426696</v>
      </c>
      <c r="Q32" s="77">
        <v>38.035607897471422</v>
      </c>
      <c r="R32" s="80">
        <v>22.45</v>
      </c>
      <c r="S32" s="80">
        <v>0</v>
      </c>
      <c r="T32" s="78">
        <f>SUMPRODUCT(LTA!F32:AJ32,LTA!F$101:AJ$101,LTA!F$103:AJ$103)</f>
        <v>2.29</v>
      </c>
      <c r="U32" s="78">
        <f>SUMPRODUCT(LTA!F32:AJ32,LTA!F$102:AJ$102,LTA!F$103:AJ$103)</f>
        <v>31.009999999999998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82.49</v>
      </c>
      <c r="AB32" s="117">
        <f>-STOA!N32</f>
        <v>-443.41</v>
      </c>
      <c r="AC32">
        <f t="shared" si="0"/>
        <v>19.297991247172181</v>
      </c>
      <c r="AD32">
        <f t="shared" si="1"/>
        <v>1264.819005895532</v>
      </c>
      <c r="AE32">
        <f>'IDT-1'!B32</f>
        <v>112</v>
      </c>
      <c r="AF32" s="26"/>
      <c r="AG32">
        <f t="shared" si="2"/>
        <v>1376.819005895532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16.216548463356975</v>
      </c>
      <c r="F33">
        <f>GT_Spot!P33</f>
        <v>0</v>
      </c>
      <c r="G33">
        <f>PPCL_NG!P33</f>
        <v>46.11</v>
      </c>
      <c r="H33">
        <f>PPCL_Spot!P33</f>
        <v>0</v>
      </c>
      <c r="I33">
        <f>Bawana_NG!P33</f>
        <v>94.883926256611986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1261.7799616281861</v>
      </c>
      <c r="P33" s="77">
        <v>114.10560794426696</v>
      </c>
      <c r="Q33" s="77">
        <v>38.035607897471422</v>
      </c>
      <c r="R33" s="80">
        <v>36</v>
      </c>
      <c r="S33" s="80">
        <v>0</v>
      </c>
      <c r="T33" s="78">
        <f>SUMPRODUCT(LTA!F33:AJ33,LTA!F$101:AJ$101,LTA!F$103:AJ$103)</f>
        <v>4.63</v>
      </c>
      <c r="U33" s="78">
        <f>SUMPRODUCT(LTA!F33:AJ33,LTA!F$102:AJ$102,LTA!F$103:AJ$103)</f>
        <v>30.450000000000003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83.42</v>
      </c>
      <c r="AB33" s="117">
        <f>-STOA!N33</f>
        <v>-443.41</v>
      </c>
      <c r="AC33">
        <f t="shared" si="0"/>
        <v>19.510905063887691</v>
      </c>
      <c r="AD33">
        <f t="shared" si="1"/>
        <v>1306.8807471260059</v>
      </c>
      <c r="AE33">
        <f>'IDT-1'!B33</f>
        <v>192</v>
      </c>
      <c r="AF33" s="26"/>
      <c r="AG33">
        <f t="shared" si="2"/>
        <v>1498.8807471260059</v>
      </c>
      <c r="AI33" s="75">
        <f>PXIL!H33</f>
        <v>0</v>
      </c>
      <c r="AJ33" s="75">
        <f>PXIL!N33</f>
        <v>0</v>
      </c>
      <c r="AK33" s="75">
        <f>RTM_IEX!H33</f>
        <v>44.17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15.807039663777253</v>
      </c>
      <c r="F34">
        <f>GT_Spot!P34</f>
        <v>0</v>
      </c>
      <c r="G34">
        <f>PPCL_NG!P34</f>
        <v>46.11</v>
      </c>
      <c r="H34">
        <f>PPCL_Spot!P34</f>
        <v>0</v>
      </c>
      <c r="I34">
        <f>Bawana_NG!P34</f>
        <v>94.883926256611986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1257.9393708993655</v>
      </c>
      <c r="P34" s="77">
        <v>114.10560794426696</v>
      </c>
      <c r="Q34" s="77">
        <v>38.035607897471422</v>
      </c>
      <c r="R34" s="80">
        <v>36</v>
      </c>
      <c r="S34" s="80">
        <v>0</v>
      </c>
      <c r="T34" s="78">
        <f>SUMPRODUCT(LTA!F34:AJ34,LTA!F$101:AJ$101,LTA!F$103:AJ$103)</f>
        <v>11.730000000000002</v>
      </c>
      <c r="U34" s="78">
        <f>SUMPRODUCT(LTA!F34:AJ34,LTA!F$102:AJ$102,LTA!F$103:AJ$103)</f>
        <v>30.43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40.33</v>
      </c>
      <c r="Z34" s="75">
        <f>IEX!N34</f>
        <v>0</v>
      </c>
      <c r="AA34" s="117">
        <f>STOA!H34</f>
        <v>83.57</v>
      </c>
      <c r="AB34" s="117">
        <f>-STOA!N34</f>
        <v>-443.41</v>
      </c>
      <c r="AC34">
        <f t="shared" si="0"/>
        <v>19.773760188037766</v>
      </c>
      <c r="AD34">
        <f t="shared" si="1"/>
        <v>1336.4877924734551</v>
      </c>
      <c r="AE34">
        <f>'IDT-1'!B34</f>
        <v>218.63200000000001</v>
      </c>
      <c r="AF34" s="26"/>
      <c r="AG34">
        <f t="shared" si="2"/>
        <v>1555.1197924734552</v>
      </c>
      <c r="AI34" s="75">
        <f>PXIL!H34</f>
        <v>0</v>
      </c>
      <c r="AJ34" s="75">
        <f>PXIL!N34</f>
        <v>0</v>
      </c>
      <c r="AK34" s="75">
        <f>RTM_IEX!H34</f>
        <v>30.73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15.807039663777253</v>
      </c>
      <c r="F35">
        <f>GT_Spot!P35</f>
        <v>0</v>
      </c>
      <c r="G35">
        <f>PPCL_NG!P35</f>
        <v>46.11</v>
      </c>
      <c r="H35">
        <f>PPCL_Spot!P35</f>
        <v>0</v>
      </c>
      <c r="I35">
        <f>Bawana_NG!P35</f>
        <v>96.419999999999987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1248.7839534585739</v>
      </c>
      <c r="P35" s="77">
        <v>114.10560794426696</v>
      </c>
      <c r="Q35" s="77">
        <v>38.035607897471422</v>
      </c>
      <c r="R35" s="80">
        <v>36.5</v>
      </c>
      <c r="S35" s="80">
        <v>0</v>
      </c>
      <c r="T35" s="78">
        <f>SUMPRODUCT(LTA!F35:AJ35,LTA!F$101:AJ$101,LTA!F$103:AJ$103)</f>
        <v>17.950000000000003</v>
      </c>
      <c r="U35" s="78">
        <f>SUMPRODUCT(LTA!F35:AJ35,LTA!F$102:AJ$102,LTA!F$103:AJ$103)</f>
        <v>28.97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130.58000000000001</v>
      </c>
      <c r="Z35" s="75">
        <f>IEX!N35</f>
        <v>0</v>
      </c>
      <c r="AA35" s="117">
        <f>STOA!H35</f>
        <v>84.429999999999993</v>
      </c>
      <c r="AB35" s="117">
        <f>-STOA!N35</f>
        <v>-443.41</v>
      </c>
      <c r="AC35">
        <f t="shared" si="0"/>
        <v>21.154573963500617</v>
      </c>
      <c r="AD35">
        <f t="shared" si="1"/>
        <v>1492.0176350005891</v>
      </c>
      <c r="AE35">
        <f>'IDT-1'!B35</f>
        <v>143.066</v>
      </c>
      <c r="AF35" s="26"/>
      <c r="AG35">
        <f t="shared" si="2"/>
        <v>1635.0836350005891</v>
      </c>
      <c r="AI35" s="75">
        <f>PXIL!H35</f>
        <v>0</v>
      </c>
      <c r="AJ35" s="75">
        <f>PXIL!N35</f>
        <v>0</v>
      </c>
      <c r="AK35" s="75">
        <f>RTM_IEX!H35</f>
        <v>98.89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15.807039663777253</v>
      </c>
      <c r="F36">
        <f>GT_Spot!P36</f>
        <v>0</v>
      </c>
      <c r="G36">
        <f>PPCL_NG!P36</f>
        <v>46.11</v>
      </c>
      <c r="H36">
        <f>PPCL_Spot!P36</f>
        <v>0</v>
      </c>
      <c r="I36">
        <f>Bawana_NG!P36</f>
        <v>96.419999999999987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1260.049034664974</v>
      </c>
      <c r="P36" s="77">
        <v>114.10560794426696</v>
      </c>
      <c r="Q36" s="77">
        <v>38.035607897471422</v>
      </c>
      <c r="R36" s="80">
        <v>36.5</v>
      </c>
      <c r="S36" s="80">
        <v>0</v>
      </c>
      <c r="T36" s="78">
        <f>SUMPRODUCT(LTA!F36:AJ36,LTA!F$101:AJ$101,LTA!F$103:AJ$103)</f>
        <v>24.169999999999998</v>
      </c>
      <c r="U36" s="78">
        <f>SUMPRODUCT(LTA!F36:AJ36,LTA!F$102:AJ$102,LTA!F$103:AJ$103)</f>
        <v>29.5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235.22</v>
      </c>
      <c r="Z36" s="75">
        <f>IEX!N36</f>
        <v>0</v>
      </c>
      <c r="AA36" s="117">
        <f>STOA!H36</f>
        <v>86.449999999999989</v>
      </c>
      <c r="AB36" s="117">
        <f>-STOA!N36</f>
        <v>-443.41</v>
      </c>
      <c r="AC36">
        <f t="shared" si="0"/>
        <v>22.091202678116939</v>
      </c>
      <c r="AD36">
        <f t="shared" si="1"/>
        <v>1597.5160874923727</v>
      </c>
      <c r="AE36">
        <f>'IDT-1'!B36</f>
        <v>86.722999999999999</v>
      </c>
      <c r="AF36" s="26"/>
      <c r="AG36">
        <f t="shared" si="2"/>
        <v>1684.2390874923726</v>
      </c>
      <c r="AI36" s="75">
        <f>PXIL!H36</f>
        <v>0</v>
      </c>
      <c r="AJ36" s="75">
        <f>PXIL!N36</f>
        <v>0</v>
      </c>
      <c r="AK36" s="75">
        <f>RTM_IEX!H36</f>
        <v>80.650000000000006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15.807039663777253</v>
      </c>
      <c r="F37">
        <f>GT_Spot!P37</f>
        <v>0</v>
      </c>
      <c r="G37">
        <f>PPCL_NG!P37</f>
        <v>46.11</v>
      </c>
      <c r="H37">
        <f>PPCL_Spot!P37</f>
        <v>0</v>
      </c>
      <c r="I37">
        <f>Bawana_NG!P37</f>
        <v>95.186466985859042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1211.1583106848102</v>
      </c>
      <c r="P37" s="77">
        <v>114.10560794426696</v>
      </c>
      <c r="Q37" s="77">
        <v>38.035607897471422</v>
      </c>
      <c r="R37" s="80">
        <v>36.5</v>
      </c>
      <c r="S37" s="80">
        <v>0</v>
      </c>
      <c r="T37" s="78">
        <f>SUMPRODUCT(LTA!F37:AJ37,LTA!F$101:AJ$101,LTA!F$103:AJ$103)</f>
        <v>34.14</v>
      </c>
      <c r="U37" s="78">
        <f>SUMPRODUCT(LTA!F37:AJ37,LTA!F$102:AJ$102,LTA!F$103:AJ$103)</f>
        <v>29.759999999999998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431.08</v>
      </c>
      <c r="Z37" s="75">
        <f>IEX!N37</f>
        <v>0</v>
      </c>
      <c r="AA37" s="117">
        <f>STOA!H37</f>
        <v>60.999999999999993</v>
      </c>
      <c r="AB37" s="117">
        <f>-STOA!N37</f>
        <v>-443.41</v>
      </c>
      <c r="AC37">
        <f t="shared" si="0"/>
        <v>22.944061216567057</v>
      </c>
      <c r="AD37">
        <f t="shared" si="1"/>
        <v>1693.578971959618</v>
      </c>
      <c r="AE37">
        <f>'IDT-1'!B37</f>
        <v>25.696999999999999</v>
      </c>
      <c r="AF37" s="26"/>
      <c r="AG37">
        <f t="shared" si="2"/>
        <v>1719.2759719596179</v>
      </c>
      <c r="AI37" s="75">
        <f>PXIL!H37</f>
        <v>0</v>
      </c>
      <c r="AJ37" s="75">
        <f>PXIL!N37</f>
        <v>0</v>
      </c>
      <c r="AK37" s="75">
        <f>RTM_IEX!H37</f>
        <v>47.05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15.807039663777253</v>
      </c>
      <c r="F38">
        <f>GT_Spot!P38</f>
        <v>0</v>
      </c>
      <c r="G38">
        <f>PPCL_NG!P38</f>
        <v>46.11</v>
      </c>
      <c r="H38">
        <f>PPCL_Spot!P38</f>
        <v>0</v>
      </c>
      <c r="I38">
        <f>Bawana_NG!P38</f>
        <v>97.36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1158.5917640344101</v>
      </c>
      <c r="P38" s="77">
        <v>114.10560794426696</v>
      </c>
      <c r="Q38" s="77">
        <v>38.035607897471422</v>
      </c>
      <c r="R38" s="80">
        <v>36.5</v>
      </c>
      <c r="S38" s="80">
        <v>0</v>
      </c>
      <c r="T38" s="78">
        <f>SUMPRODUCT(LTA!F38:AJ38,LTA!F$101:AJ$101,LTA!F$103:AJ$103)</f>
        <v>39.97</v>
      </c>
      <c r="U38" s="78">
        <f>SUMPRODUCT(LTA!F38:AJ38,LTA!F$102:AJ$102,LTA!F$103:AJ$103)</f>
        <v>16.38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507.9</v>
      </c>
      <c r="Z38" s="75">
        <f>IEX!N38</f>
        <v>0</v>
      </c>
      <c r="AA38" s="117">
        <f>STOA!H38</f>
        <v>63.04</v>
      </c>
      <c r="AB38" s="117">
        <f>-STOA!N38</f>
        <v>-443.41</v>
      </c>
      <c r="AC38">
        <f t="shared" si="0"/>
        <v>22.950634696567974</v>
      </c>
      <c r="AD38">
        <f t="shared" si="1"/>
        <v>1694.319384843358</v>
      </c>
      <c r="AE38">
        <f>'IDT-1'!B38</f>
        <v>3.375</v>
      </c>
      <c r="AF38" s="26"/>
      <c r="AG38">
        <f t="shared" si="2"/>
        <v>1697.694384843358</v>
      </c>
      <c r="AI38" s="75">
        <f>PXIL!H38</f>
        <v>0</v>
      </c>
      <c r="AJ38" s="75">
        <f>PXIL!N38</f>
        <v>0</v>
      </c>
      <c r="AK38" s="75">
        <f>RTM_IEX!H38</f>
        <v>26.88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15.684187023903334</v>
      </c>
      <c r="F39">
        <f>GT_Spot!P39</f>
        <v>0</v>
      </c>
      <c r="G39">
        <f>PPCL_NG!P39</f>
        <v>46.11</v>
      </c>
      <c r="H39">
        <f>PPCL_Spot!P39</f>
        <v>0</v>
      </c>
      <c r="I39">
        <f>Bawana_NG!P39</f>
        <v>97.04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1147.6143171040101</v>
      </c>
      <c r="P39" s="77">
        <v>114.10560794426696</v>
      </c>
      <c r="Q39" s="77">
        <v>38.035607897471422</v>
      </c>
      <c r="R39" s="80">
        <v>36.5</v>
      </c>
      <c r="S39" s="80">
        <v>0</v>
      </c>
      <c r="T39" s="78">
        <f>SUMPRODUCT(LTA!F39:AJ39,LTA!F$101:AJ$101,LTA!F$103:AJ$103)</f>
        <v>47</v>
      </c>
      <c r="U39" s="78">
        <f>SUMPRODUCT(LTA!F39:AJ39,LTA!F$102:AJ$102,LTA!F$103:AJ$103)</f>
        <v>20.32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533.82000000000005</v>
      </c>
      <c r="Z39" s="75">
        <f>IEX!N39</f>
        <v>0</v>
      </c>
      <c r="AA39" s="117">
        <f>STOA!H39</f>
        <v>65.259999999999991</v>
      </c>
      <c r="AB39" s="117">
        <f>-STOA!N39</f>
        <v>-443.41</v>
      </c>
      <c r="AC39">
        <f t="shared" si="0"/>
        <v>23.439384060349564</v>
      </c>
      <c r="AD39">
        <f t="shared" si="1"/>
        <v>1749.370335909302</v>
      </c>
      <c r="AE39">
        <f>'IDT-1'!B39</f>
        <v>0</v>
      </c>
      <c r="AF39" s="26"/>
      <c r="AG39">
        <f t="shared" si="2"/>
        <v>1749.370335909302</v>
      </c>
      <c r="AI39" s="75">
        <f>PXIL!H39</f>
        <v>0</v>
      </c>
      <c r="AJ39" s="75">
        <f>PXIL!N39</f>
        <v>0</v>
      </c>
      <c r="AK39" s="75">
        <f>RTM_IEX!H39</f>
        <v>54.73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15.684187023903334</v>
      </c>
      <c r="F40">
        <f>GT_Spot!P40</f>
        <v>0</v>
      </c>
      <c r="G40">
        <f>PPCL_NG!P40</f>
        <v>46.11</v>
      </c>
      <c r="H40">
        <f>PPCL_Spot!P40</f>
        <v>0</v>
      </c>
      <c r="I40">
        <f>Bawana_NG!P40</f>
        <v>97.04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1127.83795230641</v>
      </c>
      <c r="P40" s="77">
        <v>114.10560794426696</v>
      </c>
      <c r="Q40" s="77">
        <v>38.035607897471422</v>
      </c>
      <c r="R40" s="80">
        <v>36.5</v>
      </c>
      <c r="S40" s="80">
        <v>0</v>
      </c>
      <c r="T40" s="78">
        <f>SUMPRODUCT(LTA!F40:AJ40,LTA!F$101:AJ$101,LTA!F$103:AJ$103)</f>
        <v>55.92</v>
      </c>
      <c r="U40" s="78">
        <f>SUMPRODUCT(LTA!F40:AJ40,LTA!F$102:AJ$102,LTA!F$103:AJ$103)</f>
        <v>20.71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567.41999999999996</v>
      </c>
      <c r="Z40" s="75">
        <f>IEX!N40</f>
        <v>0</v>
      </c>
      <c r="AA40" s="117">
        <f>STOA!H40</f>
        <v>68.86</v>
      </c>
      <c r="AB40" s="117">
        <f>-STOA!N40</f>
        <v>-443.41</v>
      </c>
      <c r="AC40">
        <f t="shared" si="0"/>
        <v>23.835152050130688</v>
      </c>
      <c r="AD40">
        <f t="shared" si="1"/>
        <v>1793.9482031219211</v>
      </c>
      <c r="AE40">
        <f>'IDT-1'!B40</f>
        <v>0</v>
      </c>
      <c r="AF40" s="26"/>
      <c r="AG40">
        <f t="shared" si="2"/>
        <v>1793.9482031219211</v>
      </c>
      <c r="AI40" s="75">
        <f>PXIL!H40</f>
        <v>0</v>
      </c>
      <c r="AJ40" s="75">
        <f>PXIL!N40</f>
        <v>0</v>
      </c>
      <c r="AK40" s="75">
        <f>RTM_IEX!H40</f>
        <v>72.97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9.4654006243496358</v>
      </c>
      <c r="F41">
        <f>GT_Spot!P41</f>
        <v>0</v>
      </c>
      <c r="G41">
        <f>PPCL_NG!P41</f>
        <v>45</v>
      </c>
      <c r="H41">
        <f>PPCL_Spot!P41</f>
        <v>0</v>
      </c>
      <c r="I41">
        <f>Bawana_NG!P41</f>
        <v>97.04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1108.5930923699275</v>
      </c>
      <c r="P41" s="77">
        <v>114.10560794426696</v>
      </c>
      <c r="Q41" s="77">
        <v>38.035607897471422</v>
      </c>
      <c r="R41" s="80">
        <v>36.5</v>
      </c>
      <c r="S41" s="80">
        <v>0</v>
      </c>
      <c r="T41" s="78">
        <f>SUMPRODUCT(LTA!F41:AJ41,LTA!F$101:AJ$101,LTA!F$103:AJ$103)</f>
        <v>66.349999999999994</v>
      </c>
      <c r="U41" s="78">
        <f>SUMPRODUCT(LTA!F41:AJ41,LTA!F$102:AJ$102,LTA!F$103:AJ$103)</f>
        <v>20.630000000000003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573.17999999999995</v>
      </c>
      <c r="Z41" s="75">
        <f>IEX!N41</f>
        <v>0</v>
      </c>
      <c r="AA41" s="117">
        <f>STOA!H41</f>
        <v>72.31</v>
      </c>
      <c r="AB41" s="117">
        <f>-STOA!N41</f>
        <v>-443.41</v>
      </c>
      <c r="AC41">
        <f t="shared" si="0"/>
        <v>23.933943962373569</v>
      </c>
      <c r="AD41">
        <f t="shared" si="1"/>
        <v>1805.0757648736419</v>
      </c>
      <c r="AE41">
        <f>'IDT-1'!B41</f>
        <v>0</v>
      </c>
      <c r="AF41" s="26"/>
      <c r="AG41">
        <f t="shared" si="2"/>
        <v>1805.0757648736419</v>
      </c>
      <c r="AI41" s="75">
        <f>PXIL!H41</f>
        <v>0</v>
      </c>
      <c r="AJ41" s="75">
        <f>PXIL!N41</f>
        <v>0</v>
      </c>
      <c r="AK41" s="75">
        <f>RTM_IEX!H41</f>
        <v>91.21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9.4654006243496358</v>
      </c>
      <c r="F42">
        <f>GT_Spot!P42</f>
        <v>0</v>
      </c>
      <c r="G42">
        <f>PPCL_NG!P42</f>
        <v>45</v>
      </c>
      <c r="H42">
        <f>PPCL_Spot!P42</f>
        <v>0</v>
      </c>
      <c r="I42">
        <f>Bawana_NG!P42</f>
        <v>97.04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1098.2369833902449</v>
      </c>
      <c r="P42" s="77">
        <v>114.10560794426696</v>
      </c>
      <c r="Q42" s="77">
        <v>38.035607897471422</v>
      </c>
      <c r="R42" s="80">
        <v>36.5</v>
      </c>
      <c r="S42" s="80">
        <v>0</v>
      </c>
      <c r="T42" s="78">
        <f>SUMPRODUCT(LTA!F42:AJ42,LTA!F$101:AJ$101,LTA!F$103:AJ$103)</f>
        <v>73.289999999999992</v>
      </c>
      <c r="U42" s="78">
        <f>SUMPRODUCT(LTA!F42:AJ42,LTA!F$102:AJ$102,LTA!F$103:AJ$103)</f>
        <v>21.06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596.21</v>
      </c>
      <c r="Z42" s="75">
        <f>IEX!N42</f>
        <v>0</v>
      </c>
      <c r="AA42" s="117">
        <f>STOA!H42</f>
        <v>73.099999999999994</v>
      </c>
      <c r="AB42" s="117">
        <f>-STOA!N42</f>
        <v>-443.41</v>
      </c>
      <c r="AC42">
        <f t="shared" si="0"/>
        <v>24.210210203352357</v>
      </c>
      <c r="AD42">
        <f t="shared" si="1"/>
        <v>1836.1933896529806</v>
      </c>
      <c r="AE42">
        <f>'IDT-1'!B42</f>
        <v>0</v>
      </c>
      <c r="AF42" s="26"/>
      <c r="AG42">
        <f t="shared" si="2"/>
        <v>1836.1933896529806</v>
      </c>
      <c r="AI42" s="75">
        <f>PXIL!H42</f>
        <v>0</v>
      </c>
      <c r="AJ42" s="75">
        <f>PXIL!N42</f>
        <v>0</v>
      </c>
      <c r="AK42" s="75">
        <f>RTM_IEX!H42</f>
        <v>101.77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15.684187023903334</v>
      </c>
      <c r="F43">
        <f>GT_Spot!P43</f>
        <v>0</v>
      </c>
      <c r="G43">
        <f>PPCL_NG!P43</f>
        <v>46.11</v>
      </c>
      <c r="H43">
        <f>PPCL_Spot!P43</f>
        <v>0</v>
      </c>
      <c r="I43">
        <f>Bawana_NG!P43</f>
        <v>96.106428996061538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1102.1342067977373</v>
      </c>
      <c r="P43" s="77">
        <v>114.10560794426696</v>
      </c>
      <c r="Q43" s="77">
        <v>38.035607897471422</v>
      </c>
      <c r="R43" s="80">
        <v>36.5</v>
      </c>
      <c r="S43" s="80">
        <v>0</v>
      </c>
      <c r="T43" s="78">
        <f>SUMPRODUCT(LTA!F43:AJ43,LTA!F$101:AJ$101,LTA!F$103:AJ$103)</f>
        <v>80.19</v>
      </c>
      <c r="U43" s="78">
        <f>SUMPRODUCT(LTA!F43:AJ43,LTA!F$102:AJ$102,LTA!F$103:AJ$103)</f>
        <v>20.71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604.86</v>
      </c>
      <c r="Z43" s="75">
        <f>IEX!N43</f>
        <v>0</v>
      </c>
      <c r="AA43" s="117">
        <f>STOA!H43</f>
        <v>76.62</v>
      </c>
      <c r="AB43" s="117">
        <f>-STOA!N43</f>
        <v>-443.41</v>
      </c>
      <c r="AC43">
        <f t="shared" si="0"/>
        <v>24.710511664819709</v>
      </c>
      <c r="AD43">
        <f t="shared" si="1"/>
        <v>1892.5455269946208</v>
      </c>
      <c r="AE43">
        <f>'IDT-1'!B43</f>
        <v>0</v>
      </c>
      <c r="AF43" s="26"/>
      <c r="AG43">
        <f t="shared" si="2"/>
        <v>1892.5455269946208</v>
      </c>
      <c r="AI43" s="75">
        <f>PXIL!H43</f>
        <v>0</v>
      </c>
      <c r="AJ43" s="75">
        <f>PXIL!N43</f>
        <v>0</v>
      </c>
      <c r="AK43" s="75">
        <f>RTM_IEX!H43</f>
        <v>129.61000000000001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15.684187023903334</v>
      </c>
      <c r="F44">
        <f>GT_Spot!P44</f>
        <v>0</v>
      </c>
      <c r="G44">
        <f>PPCL_NG!P44</f>
        <v>46.11</v>
      </c>
      <c r="H44">
        <f>PPCL_Spot!P44</f>
        <v>0</v>
      </c>
      <c r="I44">
        <f>Bawana_NG!P44</f>
        <v>98.320000000000007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1091.7780978180549</v>
      </c>
      <c r="P44" s="77">
        <v>114.10560794426696</v>
      </c>
      <c r="Q44" s="77">
        <v>38.035607897471422</v>
      </c>
      <c r="R44" s="80">
        <v>36.5</v>
      </c>
      <c r="S44" s="80">
        <v>0</v>
      </c>
      <c r="T44" s="78">
        <f>SUMPRODUCT(LTA!F44:AJ44,LTA!F$101:AJ$101,LTA!F$103:AJ$103)</f>
        <v>88.67</v>
      </c>
      <c r="U44" s="78">
        <f>SUMPRODUCT(LTA!F44:AJ44,LTA!F$102:AJ$102,LTA!F$103:AJ$103)</f>
        <v>43.980000000000004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596.22</v>
      </c>
      <c r="Z44" s="75">
        <f>IEX!N44</f>
        <v>0</v>
      </c>
      <c r="AA44" s="117">
        <f>STOA!H44</f>
        <v>81.81</v>
      </c>
      <c r="AB44" s="117">
        <f>-STOA!N44</f>
        <v>-443.41</v>
      </c>
      <c r="AC44">
        <f t="shared" si="0"/>
        <v>24.600665330633156</v>
      </c>
      <c r="AD44">
        <f t="shared" si="1"/>
        <v>1880.1728353530634</v>
      </c>
      <c r="AE44">
        <f>'IDT-1'!B44</f>
        <v>0</v>
      </c>
      <c r="AF44" s="26"/>
      <c r="AG44">
        <f t="shared" si="2"/>
        <v>1880.1728353530634</v>
      </c>
      <c r="AI44" s="75">
        <f>PXIL!H44</f>
        <v>0</v>
      </c>
      <c r="AJ44" s="75">
        <f>PXIL!N44</f>
        <v>0</v>
      </c>
      <c r="AK44" s="75">
        <f>RTM_IEX!H44</f>
        <v>96.97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15.684187023903334</v>
      </c>
      <c r="F45">
        <f>GT_Spot!P45</f>
        <v>0</v>
      </c>
      <c r="G45">
        <f>PPCL_NG!P45</f>
        <v>46.11</v>
      </c>
      <c r="H45">
        <f>PPCL_Spot!P45</f>
        <v>0</v>
      </c>
      <c r="I45">
        <f>Bawana_NG!P45</f>
        <v>97.68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1074.329569441255</v>
      </c>
      <c r="P45" s="77">
        <v>114.10560794426696</v>
      </c>
      <c r="Q45" s="77">
        <v>38.035607897471422</v>
      </c>
      <c r="R45" s="80">
        <v>36.5</v>
      </c>
      <c r="S45" s="80">
        <v>0</v>
      </c>
      <c r="T45" s="78">
        <f>SUMPRODUCT(LTA!F45:AJ45,LTA!F$101:AJ$101,LTA!F$103:AJ$103)</f>
        <v>79.36</v>
      </c>
      <c r="U45" s="78">
        <f>SUMPRODUCT(LTA!F45:AJ45,LTA!F$102:AJ$102,LTA!F$103:AJ$103)</f>
        <v>42.35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596.22</v>
      </c>
      <c r="Z45" s="75">
        <f>IEX!N45</f>
        <v>0</v>
      </c>
      <c r="AA45" s="117">
        <f>STOA!H45</f>
        <v>85.240000000000009</v>
      </c>
      <c r="AB45" s="117">
        <f>-STOA!N45</f>
        <v>-443.41</v>
      </c>
      <c r="AC45">
        <f t="shared" si="0"/>
        <v>24.451430280917318</v>
      </c>
      <c r="AD45">
        <f t="shared" si="1"/>
        <v>1863.3635420259791</v>
      </c>
      <c r="AE45">
        <f>'IDT-1'!B45</f>
        <v>0</v>
      </c>
      <c r="AF45" s="26"/>
      <c r="AG45">
        <f t="shared" si="2"/>
        <v>1863.3635420259791</v>
      </c>
      <c r="AI45" s="75">
        <f>PXIL!H45</f>
        <v>0</v>
      </c>
      <c r="AJ45" s="75">
        <f>PXIL!N45</f>
        <v>0</v>
      </c>
      <c r="AK45" s="75">
        <f>RTM_IEX!H45</f>
        <v>105.61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15.684187023903334</v>
      </c>
      <c r="F46">
        <f>GT_Spot!P46</f>
        <v>0</v>
      </c>
      <c r="G46">
        <f>PPCL_NG!P46</f>
        <v>46.677171080540575</v>
      </c>
      <c r="H46">
        <f>PPCL_Spot!P46</f>
        <v>0</v>
      </c>
      <c r="I46">
        <f>Bawana_NG!P46</f>
        <v>97.996350500875138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1069.3428185138223</v>
      </c>
      <c r="P46" s="77">
        <v>114.10560794426696</v>
      </c>
      <c r="Q46" s="77">
        <v>38.035607897471422</v>
      </c>
      <c r="R46" s="80">
        <v>36.5</v>
      </c>
      <c r="S46" s="80">
        <v>0</v>
      </c>
      <c r="T46" s="78">
        <f>SUMPRODUCT(LTA!F46:AJ46,LTA!F$101:AJ$101,LTA!F$103:AJ$103)</f>
        <v>54.1</v>
      </c>
      <c r="U46" s="78">
        <f>SUMPRODUCT(LTA!F46:AJ46,LTA!F$102:AJ$102,LTA!F$103:AJ$103)</f>
        <v>42.14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578.94000000000005</v>
      </c>
      <c r="Z46" s="75">
        <f>IEX!N46</f>
        <v>0</v>
      </c>
      <c r="AA46" s="117">
        <f>STOA!H46</f>
        <v>89.47</v>
      </c>
      <c r="AB46" s="117">
        <f>-STOA!N46</f>
        <v>-443.41</v>
      </c>
      <c r="AC46">
        <f t="shared" si="0"/>
        <v>23.991953862672368</v>
      </c>
      <c r="AD46">
        <f t="shared" si="1"/>
        <v>1811.6097890982071</v>
      </c>
      <c r="AE46">
        <f>'IDT-1'!B46</f>
        <v>0</v>
      </c>
      <c r="AF46" s="26"/>
      <c r="AG46">
        <f t="shared" si="2"/>
        <v>1811.6097890982071</v>
      </c>
      <c r="AI46" s="75">
        <f>PXIL!H46</f>
        <v>0</v>
      </c>
      <c r="AJ46" s="75">
        <f>PXIL!N46</f>
        <v>0</v>
      </c>
      <c r="AK46" s="75">
        <f>RTM_IEX!H46</f>
        <v>96.02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15.684187023903334</v>
      </c>
      <c r="F47">
        <f>GT_Spot!P47</f>
        <v>0</v>
      </c>
      <c r="G47">
        <f>PPCL_NG!P47</f>
        <v>46.677171080540575</v>
      </c>
      <c r="H47">
        <f>PPCL_Spot!P47</f>
        <v>0</v>
      </c>
      <c r="I47">
        <f>Bawana_NG!P47</f>
        <v>96.73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1064.5137400298374</v>
      </c>
      <c r="P47" s="77">
        <v>114.10560794426696</v>
      </c>
      <c r="Q47" s="77">
        <v>38.035607897471422</v>
      </c>
      <c r="R47" s="80">
        <v>36.5</v>
      </c>
      <c r="S47" s="80">
        <v>0</v>
      </c>
      <c r="T47" s="78">
        <f>SUMPRODUCT(LTA!F47:AJ47,LTA!F$101:AJ$101,LTA!F$103:AJ$103)</f>
        <v>55.999999999999993</v>
      </c>
      <c r="U47" s="78">
        <f>SUMPRODUCT(LTA!F47:AJ47,LTA!F$102:AJ$102,LTA!F$103:AJ$103)</f>
        <v>42.4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402.95</v>
      </c>
      <c r="Z47" s="75">
        <f>IEX!N47</f>
        <v>0</v>
      </c>
      <c r="AA47" s="117">
        <f>STOA!H47</f>
        <v>96.710000000000008</v>
      </c>
      <c r="AB47" s="117">
        <f>-STOA!N47</f>
        <v>-443.41</v>
      </c>
      <c r="AC47">
        <f t="shared" si="0"/>
        <v>22.759554087605604</v>
      </c>
      <c r="AD47">
        <f t="shared" si="1"/>
        <v>1818.0567598884143</v>
      </c>
      <c r="AE47">
        <f>'IDT-1'!B47</f>
        <v>0</v>
      </c>
      <c r="AF47" s="26"/>
      <c r="AG47">
        <f t="shared" si="2"/>
        <v>1818.0567598884143</v>
      </c>
      <c r="AI47" s="75">
        <f>PXIL!H47</f>
        <v>0</v>
      </c>
      <c r="AJ47" s="75">
        <f>PXIL!N47</f>
        <v>0</v>
      </c>
      <c r="AK47" s="75">
        <f>RTM_IEX!H47</f>
        <v>128.66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145.26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15.684187023903334</v>
      </c>
      <c r="F48">
        <f>GT_Spot!P48</f>
        <v>0</v>
      </c>
      <c r="G48">
        <f>PPCL_NG!P48</f>
        <v>46.677171080540575</v>
      </c>
      <c r="H48">
        <f>PPCL_Spot!P48</f>
        <v>0</v>
      </c>
      <c r="I48">
        <f>Bawana_NG!P48</f>
        <v>96.42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1055.8735479192962</v>
      </c>
      <c r="P48" s="77">
        <v>114.10560794426696</v>
      </c>
      <c r="Q48" s="77">
        <v>38.035607897471422</v>
      </c>
      <c r="R48" s="80">
        <v>36.5</v>
      </c>
      <c r="S48" s="80">
        <v>0</v>
      </c>
      <c r="T48" s="78">
        <f>SUMPRODUCT(LTA!F48:AJ48,LTA!F$101:AJ$101,LTA!F$103:AJ$103)</f>
        <v>57.9</v>
      </c>
      <c r="U48" s="78">
        <f>SUMPRODUCT(LTA!F48:AJ48,LTA!F$102:AJ$102,LTA!F$103:AJ$103)</f>
        <v>41.870000000000005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251.74</v>
      </c>
      <c r="Z48" s="75">
        <f>IEX!N48</f>
        <v>0</v>
      </c>
      <c r="AA48" s="117">
        <f>STOA!H48</f>
        <v>102.93</v>
      </c>
      <c r="AB48" s="117">
        <f>-STOA!N48</f>
        <v>-443.41</v>
      </c>
      <c r="AC48">
        <f t="shared" si="0"/>
        <v>21.31556039703284</v>
      </c>
      <c r="AD48">
        <f t="shared" si="1"/>
        <v>1776.8605614684459</v>
      </c>
      <c r="AE48">
        <f>'IDT-1'!B48</f>
        <v>0</v>
      </c>
      <c r="AF48" s="26"/>
      <c r="AG48">
        <f t="shared" si="2"/>
        <v>1776.8605614684459</v>
      </c>
      <c r="AI48" s="75">
        <f>PXIL!H48</f>
        <v>0</v>
      </c>
      <c r="AJ48" s="75">
        <f>PXIL!N48</f>
        <v>0</v>
      </c>
      <c r="AK48" s="75">
        <f>RTM_IEX!H48</f>
        <v>117.14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266.70999999999998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13.641922773837667</v>
      </c>
      <c r="F49">
        <f>GT_Spot!P49</f>
        <v>0</v>
      </c>
      <c r="G49">
        <f>PPCL_NG!P49</f>
        <v>46.677171080540575</v>
      </c>
      <c r="H49">
        <f>PPCL_Spot!P49</f>
        <v>0</v>
      </c>
      <c r="I49">
        <f>Bawana_NG!P49</f>
        <v>95.493919999962429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1032.8247301340548</v>
      </c>
      <c r="P49" s="77">
        <v>114.10560794426696</v>
      </c>
      <c r="Q49" s="77">
        <v>38.035607897471422</v>
      </c>
      <c r="R49" s="80">
        <v>36.5</v>
      </c>
      <c r="S49" s="80">
        <v>0</v>
      </c>
      <c r="T49" s="78">
        <f>SUMPRODUCT(LTA!F49:AJ49,LTA!F$101:AJ$101,LTA!F$103:AJ$103)</f>
        <v>59.81</v>
      </c>
      <c r="U49" s="78">
        <f>SUMPRODUCT(LTA!F49:AJ49,LTA!F$102:AJ$102,LTA!F$103:AJ$103)</f>
        <v>41.19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394.31</v>
      </c>
      <c r="Z49" s="75">
        <f>IEX!N49</f>
        <v>0</v>
      </c>
      <c r="AA49" s="117">
        <f>STOA!H49</f>
        <v>109.22</v>
      </c>
      <c r="AB49" s="117">
        <f>-STOA!N49</f>
        <v>-443.41</v>
      </c>
      <c r="AC49">
        <f t="shared" si="0"/>
        <v>22.551017371121809</v>
      </c>
      <c r="AD49">
        <f t="shared" si="1"/>
        <v>1747.437942459012</v>
      </c>
      <c r="AE49">
        <f>'IDT-1'!B49</f>
        <v>0</v>
      </c>
      <c r="AF49" s="26"/>
      <c r="AG49">
        <f t="shared" si="2"/>
        <v>1747.437942459012</v>
      </c>
      <c r="AI49" s="75">
        <f>PXIL!H49</f>
        <v>0</v>
      </c>
      <c r="AJ49" s="75">
        <f>PXIL!N49</f>
        <v>0</v>
      </c>
      <c r="AK49" s="75">
        <f>RTM_IEX!H49</f>
        <v>133.46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98.13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13.641922773837667</v>
      </c>
      <c r="F50">
        <f>GT_Spot!P50</f>
        <v>0</v>
      </c>
      <c r="G50">
        <f>PPCL_NG!P50</f>
        <v>46.677171080540575</v>
      </c>
      <c r="H50">
        <f>PPCL_Spot!P50</f>
        <v>0</v>
      </c>
      <c r="I50">
        <f>Bawana_NG!P50</f>
        <v>98.200454929263429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1016.5047301340549</v>
      </c>
      <c r="P50" s="77">
        <v>114.10560794426696</v>
      </c>
      <c r="Q50" s="77">
        <v>38.035607897471422</v>
      </c>
      <c r="R50" s="80">
        <v>36.5</v>
      </c>
      <c r="S50" s="80">
        <v>0</v>
      </c>
      <c r="T50" s="78">
        <f>SUMPRODUCT(LTA!F50:AJ50,LTA!F$101:AJ$101,LTA!F$103:AJ$103)</f>
        <v>45.050000000000004</v>
      </c>
      <c r="U50" s="78">
        <f>SUMPRODUCT(LTA!F50:AJ50,LTA!F$102:AJ$102,LTA!F$103:AJ$103)</f>
        <v>25.62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373.57</v>
      </c>
      <c r="Z50" s="75">
        <f>IEX!N50</f>
        <v>0</v>
      </c>
      <c r="AA50" s="117">
        <f>STOA!H50</f>
        <v>116.64</v>
      </c>
      <c r="AB50" s="117">
        <f>-STOA!N50</f>
        <v>-443.41</v>
      </c>
      <c r="AC50">
        <f t="shared" si="0"/>
        <v>22.11468287849965</v>
      </c>
      <c r="AD50">
        <f t="shared" si="1"/>
        <v>1681.6208118809348</v>
      </c>
      <c r="AE50">
        <f>'IDT-1'!B50</f>
        <v>0</v>
      </c>
      <c r="AF50" s="26"/>
      <c r="AG50">
        <f t="shared" si="2"/>
        <v>1681.6208118809348</v>
      </c>
      <c r="AI50" s="75">
        <f>PXIL!H50</f>
        <v>0</v>
      </c>
      <c r="AJ50" s="75">
        <f>PXIL!N50</f>
        <v>0</v>
      </c>
      <c r="AK50" s="75">
        <f>RTM_IEX!H50</f>
        <v>141.13999999999999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81.459999999999994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13.641922773837667</v>
      </c>
      <c r="F51">
        <f>GT_Spot!P51</f>
        <v>0</v>
      </c>
      <c r="G51">
        <f>PPCL_NG!P51</f>
        <v>45.26</v>
      </c>
      <c r="H51">
        <f>PPCL_Spot!P51</f>
        <v>0</v>
      </c>
      <c r="I51">
        <f>Bawana_NG!P51</f>
        <v>97.643636363636361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1052.1396762726306</v>
      </c>
      <c r="P51" s="77">
        <v>114.10560794426696</v>
      </c>
      <c r="Q51" s="77">
        <v>38.035607897471422</v>
      </c>
      <c r="R51" s="80">
        <v>36.5</v>
      </c>
      <c r="S51" s="80">
        <v>0</v>
      </c>
      <c r="T51" s="78">
        <f>SUMPRODUCT(LTA!F51:AJ51,LTA!F$101:AJ$101,LTA!F$103:AJ$103)</f>
        <v>44.72</v>
      </c>
      <c r="U51" s="78">
        <f>SUMPRODUCT(LTA!F51:AJ51,LTA!F$102:AJ$102,LTA!F$103:AJ$103)</f>
        <v>24.1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431.09</v>
      </c>
      <c r="Z51" s="75">
        <f>IEX!N51</f>
        <v>0</v>
      </c>
      <c r="AA51" s="117">
        <f>STOA!H51</f>
        <v>127.45</v>
      </c>
      <c r="AB51" s="117">
        <f>-STOA!N51</f>
        <v>-443.41</v>
      </c>
      <c r="AC51">
        <f t="shared" si="0"/>
        <v>23.139539295632847</v>
      </c>
      <c r="AD51">
        <f t="shared" si="1"/>
        <v>1715.5969119562101</v>
      </c>
      <c r="AE51">
        <f>'IDT-1'!B51</f>
        <v>0</v>
      </c>
      <c r="AF51" s="26"/>
      <c r="AG51">
        <f t="shared" si="2"/>
        <v>1715.5969119562101</v>
      </c>
      <c r="AI51" s="75">
        <f>PXIL!H51</f>
        <v>0</v>
      </c>
      <c r="AJ51" s="75">
        <f>PXIL!N51</f>
        <v>0</v>
      </c>
      <c r="AK51" s="75">
        <f>RTM_IEX!H51</f>
        <v>157.46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13.641922773837667</v>
      </c>
      <c r="F52">
        <f>GT_Spot!P52</f>
        <v>0</v>
      </c>
      <c r="G52">
        <f>PPCL_NG!P52</f>
        <v>46.677171080540575</v>
      </c>
      <c r="H52">
        <f>PPCL_Spot!P52</f>
        <v>0</v>
      </c>
      <c r="I52">
        <f>Bawana_NG!P52</f>
        <v>97.68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1047.6708053706711</v>
      </c>
      <c r="P52" s="77">
        <v>114.10560794426696</v>
      </c>
      <c r="Q52" s="77">
        <v>38.035607897471422</v>
      </c>
      <c r="R52" s="80">
        <v>36.5</v>
      </c>
      <c r="S52" s="80">
        <v>0</v>
      </c>
      <c r="T52" s="78">
        <f>SUMPRODUCT(LTA!F52:AJ52,LTA!F$101:AJ$101,LTA!F$103:AJ$103)</f>
        <v>45.589999999999996</v>
      </c>
      <c r="U52" s="78">
        <f>SUMPRODUCT(LTA!F52:AJ52,LTA!F$102:AJ$102,LTA!F$103:AJ$103)</f>
        <v>24.080000000000002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378.28</v>
      </c>
      <c r="Z52" s="75">
        <f>IEX!N52</f>
        <v>0</v>
      </c>
      <c r="AA52" s="117">
        <f>STOA!H52</f>
        <v>144.53</v>
      </c>
      <c r="AB52" s="117">
        <f>-STOA!N52</f>
        <v>-443.41</v>
      </c>
      <c r="AC52">
        <f t="shared" si="0"/>
        <v>22.763820337204361</v>
      </c>
      <c r="AD52">
        <f t="shared" si="1"/>
        <v>1673.2772947295832</v>
      </c>
      <c r="AE52">
        <f>'IDT-1'!B52</f>
        <v>0</v>
      </c>
      <c r="AF52" s="26"/>
      <c r="AG52">
        <f t="shared" si="2"/>
        <v>1673.2772947295832</v>
      </c>
      <c r="AI52" s="75">
        <f>PXIL!H52</f>
        <v>0</v>
      </c>
      <c r="AJ52" s="75">
        <f>PXIL!N52</f>
        <v>0</v>
      </c>
      <c r="AK52" s="75">
        <f>RTM_IEX!H52</f>
        <v>152.66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13.641922773837667</v>
      </c>
      <c r="F53">
        <f>GT_Spot!P53</f>
        <v>0</v>
      </c>
      <c r="G53">
        <f>PPCL_NG!P53</f>
        <v>46.677171080540575</v>
      </c>
      <c r="H53">
        <f>PPCL_Spot!P53</f>
        <v>0</v>
      </c>
      <c r="I53">
        <f>Bawana_NG!P53</f>
        <v>98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1047.829566296133</v>
      </c>
      <c r="P53" s="77">
        <v>114.10560794426696</v>
      </c>
      <c r="Q53" s="77">
        <v>38.035607897471422</v>
      </c>
      <c r="R53" s="80">
        <v>36.5</v>
      </c>
      <c r="S53" s="80">
        <v>0</v>
      </c>
      <c r="T53" s="78">
        <f>SUMPRODUCT(LTA!F53:AJ53,LTA!F$101:AJ$101,LTA!F$103:AJ$103)</f>
        <v>47.269999999999996</v>
      </c>
      <c r="U53" s="78">
        <f>SUMPRODUCT(LTA!F53:AJ53,LTA!F$102:AJ$102,LTA!F$103:AJ$103)</f>
        <v>23.5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376.36</v>
      </c>
      <c r="Z53" s="75">
        <f>IEX!N53</f>
        <v>0</v>
      </c>
      <c r="AA53" s="117">
        <f>STOA!H53</f>
        <v>124.15</v>
      </c>
      <c r="AB53" s="117">
        <f>-STOA!N53</f>
        <v>-443.41</v>
      </c>
      <c r="AC53">
        <f t="shared" si="0"/>
        <v>22.927841433348426</v>
      </c>
      <c r="AD53">
        <f t="shared" si="1"/>
        <v>1691.7520345589012</v>
      </c>
      <c r="AE53">
        <f>'IDT-1'!B53</f>
        <v>0</v>
      </c>
      <c r="AF53" s="26"/>
      <c r="AG53">
        <f t="shared" si="2"/>
        <v>1691.7520345589012</v>
      </c>
      <c r="AI53" s="75">
        <f>PXIL!H53</f>
        <v>0</v>
      </c>
      <c r="AJ53" s="75">
        <f>PXIL!N53</f>
        <v>0</v>
      </c>
      <c r="AK53" s="75">
        <f>RTM_IEX!H53</f>
        <v>192.02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13.641922773837667</v>
      </c>
      <c r="F54">
        <f>GT_Spot!P54</f>
        <v>0</v>
      </c>
      <c r="G54">
        <f>PPCL_NG!P54</f>
        <v>46.677171080540575</v>
      </c>
      <c r="H54">
        <f>PPCL_Spot!P54</f>
        <v>0</v>
      </c>
      <c r="I54">
        <f>Bawana_NG!P54</f>
        <v>98.32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1061.5414869463698</v>
      </c>
      <c r="P54" s="77">
        <v>114.10560794426696</v>
      </c>
      <c r="Q54" s="77">
        <v>38.035607897471422</v>
      </c>
      <c r="R54" s="80">
        <v>36.5</v>
      </c>
      <c r="S54" s="80">
        <v>0</v>
      </c>
      <c r="T54" s="78">
        <f>SUMPRODUCT(LTA!F54:AJ54,LTA!F$101:AJ$101,LTA!F$103:AJ$103)</f>
        <v>48.92</v>
      </c>
      <c r="U54" s="78">
        <f>SUMPRODUCT(LTA!F54:AJ54,LTA!F$102:AJ$102,LTA!F$103:AJ$103)</f>
        <v>23.41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338.91</v>
      </c>
      <c r="Z54" s="75">
        <f>IEX!N54</f>
        <v>0</v>
      </c>
      <c r="AA54" s="117">
        <f>STOA!H54</f>
        <v>126.12</v>
      </c>
      <c r="AB54" s="117">
        <f>-STOA!N54</f>
        <v>-443.41</v>
      </c>
      <c r="AC54">
        <f t="shared" si="0"/>
        <v>22.499386335070511</v>
      </c>
      <c r="AD54">
        <f t="shared" si="1"/>
        <v>1643.4924103074159</v>
      </c>
      <c r="AE54">
        <f>'IDT-1'!B54</f>
        <v>0</v>
      </c>
      <c r="AF54" s="26"/>
      <c r="AG54">
        <f t="shared" si="2"/>
        <v>1643.4924103074159</v>
      </c>
      <c r="AI54" s="75">
        <f>PXIL!H54</f>
        <v>0</v>
      </c>
      <c r="AJ54" s="75">
        <f>PXIL!N54</f>
        <v>0</v>
      </c>
      <c r="AK54" s="75">
        <f>RTM_IEX!H54</f>
        <v>163.22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13.641922773837667</v>
      </c>
      <c r="F55">
        <f>GT_Spot!P55</f>
        <v>0</v>
      </c>
      <c r="G55">
        <f>PPCL_NG!P55</f>
        <v>46.677171080540575</v>
      </c>
      <c r="H55">
        <f>PPCL_Spot!P55</f>
        <v>0</v>
      </c>
      <c r="I55">
        <f>Bawana_NG!P55</f>
        <v>96.73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1087.5443872453666</v>
      </c>
      <c r="P55" s="77">
        <v>114.10560794426696</v>
      </c>
      <c r="Q55" s="77">
        <v>38.035607897471422</v>
      </c>
      <c r="R55" s="80">
        <v>36.5</v>
      </c>
      <c r="S55" s="80">
        <v>0</v>
      </c>
      <c r="T55" s="78">
        <f>SUMPRODUCT(LTA!F55:AJ55,LTA!F$101:AJ$101,LTA!F$103:AJ$103)</f>
        <v>50.519999999999996</v>
      </c>
      <c r="U55" s="78">
        <f>SUMPRODUCT(LTA!F55:AJ55,LTA!F$102:AJ$102,LTA!F$103:AJ$103)</f>
        <v>23.44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281.31</v>
      </c>
      <c r="Z55" s="75">
        <f>IEX!N55</f>
        <v>0</v>
      </c>
      <c r="AA55" s="117">
        <f>STOA!H55</f>
        <v>123.18</v>
      </c>
      <c r="AB55" s="117">
        <f>-STOA!N55</f>
        <v>-443.41</v>
      </c>
      <c r="AC55">
        <f t="shared" si="0"/>
        <v>22.575971857701681</v>
      </c>
      <c r="AD55">
        <f t="shared" si="1"/>
        <v>1652.1187250837816</v>
      </c>
      <c r="AE55">
        <f>'IDT-1'!B55</f>
        <v>0</v>
      </c>
      <c r="AF55" s="26"/>
      <c r="AG55">
        <f t="shared" si="2"/>
        <v>1652.1187250837816</v>
      </c>
      <c r="AI55" s="75">
        <f>PXIL!H55</f>
        <v>0</v>
      </c>
      <c r="AJ55" s="75">
        <f>PXIL!N55</f>
        <v>0</v>
      </c>
      <c r="AK55" s="75">
        <f>RTM_IEX!H55</f>
        <v>206.42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13.641922773837667</v>
      </c>
      <c r="F56">
        <f>GT_Spot!P56</f>
        <v>0</v>
      </c>
      <c r="G56">
        <f>PPCL_NG!P56</f>
        <v>46.677171080540575</v>
      </c>
      <c r="H56">
        <f>PPCL_Spot!P56</f>
        <v>0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1093.7638083787688</v>
      </c>
      <c r="P56" s="77">
        <v>114.10560794426696</v>
      </c>
      <c r="Q56" s="77">
        <v>38.035607897471422</v>
      </c>
      <c r="R56" s="80">
        <v>36.5</v>
      </c>
      <c r="S56" s="80">
        <v>0</v>
      </c>
      <c r="T56" s="78">
        <f>SUMPRODUCT(LTA!F56:AJ56,LTA!F$101:AJ$101,LTA!F$103:AJ$103)</f>
        <v>52.14</v>
      </c>
      <c r="U56" s="78">
        <f>SUMPRODUCT(LTA!F56:AJ56,LTA!F$102:AJ$102,LTA!F$103:AJ$103)</f>
        <v>23.57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229.47</v>
      </c>
      <c r="Z56" s="75">
        <f>IEX!N56</f>
        <v>0</v>
      </c>
      <c r="AA56" s="117">
        <f>STOA!H56</f>
        <v>125.66000000000001</v>
      </c>
      <c r="AB56" s="117">
        <f>-STOA!N56</f>
        <v>-443.41</v>
      </c>
      <c r="AC56">
        <f t="shared" si="0"/>
        <v>21.958382763675619</v>
      </c>
      <c r="AD56">
        <f t="shared" si="1"/>
        <v>1582.5557353112097</v>
      </c>
      <c r="AE56">
        <f>'IDT-1'!B56</f>
        <v>0</v>
      </c>
      <c r="AF56" s="26"/>
      <c r="AG56">
        <f t="shared" si="2"/>
        <v>1582.5557353112097</v>
      </c>
      <c r="AI56" s="75">
        <f>PXIL!H56</f>
        <v>0</v>
      </c>
      <c r="AJ56" s="75">
        <f>PXIL!N56</f>
        <v>0</v>
      </c>
      <c r="AK56" s="75">
        <f>RTM_IEX!H56</f>
        <v>174.74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13.641922773837667</v>
      </c>
      <c r="F57">
        <f>GT_Spot!P57</f>
        <v>0</v>
      </c>
      <c r="G57">
        <f>PPCL_NG!P57</f>
        <v>45.26</v>
      </c>
      <c r="H57">
        <f>PPCL_Spot!P57</f>
        <v>0</v>
      </c>
      <c r="I57">
        <f>Bawana_NG!P57</f>
        <v>99.3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1091.0642284488322</v>
      </c>
      <c r="P57" s="77">
        <v>114.10560794426696</v>
      </c>
      <c r="Q57" s="77">
        <v>38.035607897471422</v>
      </c>
      <c r="R57" s="80">
        <v>36.5</v>
      </c>
      <c r="S57" s="80">
        <v>0</v>
      </c>
      <c r="T57" s="78">
        <f>SUMPRODUCT(LTA!F57:AJ57,LTA!F$101:AJ$101,LTA!F$103:AJ$103)</f>
        <v>52.05</v>
      </c>
      <c r="U57" s="78">
        <f>SUMPRODUCT(LTA!F57:AJ57,LTA!F$102:AJ$102,LTA!F$103:AJ$103)</f>
        <v>22.74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176.66</v>
      </c>
      <c r="Z57" s="75">
        <f>IEX!N57</f>
        <v>0</v>
      </c>
      <c r="AA57" s="117">
        <f>STOA!H57</f>
        <v>147.58000000000001</v>
      </c>
      <c r="AB57" s="117">
        <f>-STOA!N57</f>
        <v>-443.41</v>
      </c>
      <c r="AC57">
        <f t="shared" si="0"/>
        <v>21.892939354783422</v>
      </c>
      <c r="AD57">
        <f t="shared" si="1"/>
        <v>1575.1844277096245</v>
      </c>
      <c r="AE57">
        <f>'IDT-1'!B57</f>
        <v>0</v>
      </c>
      <c r="AF57" s="26"/>
      <c r="AG57">
        <f t="shared" si="2"/>
        <v>1575.1844277096245</v>
      </c>
      <c r="AI57" s="75">
        <f>PXIL!H57</f>
        <v>0</v>
      </c>
      <c r="AJ57" s="75">
        <f>PXIL!N57</f>
        <v>0</v>
      </c>
      <c r="AK57" s="75">
        <f>RTM_IEX!H57</f>
        <v>203.55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13.641922773837667</v>
      </c>
      <c r="F58">
        <f>GT_Spot!P58</f>
        <v>0</v>
      </c>
      <c r="G58">
        <f>PPCL_NG!P58</f>
        <v>46.677171080540575</v>
      </c>
      <c r="H58">
        <f>PPCL_Spot!P58</f>
        <v>0</v>
      </c>
      <c r="I58">
        <f>Bawana_NG!P58</f>
        <v>98.966310118559377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1093.5670687288584</v>
      </c>
      <c r="P58" s="77">
        <v>114.10560794426696</v>
      </c>
      <c r="Q58" s="77">
        <v>38.035607897471422</v>
      </c>
      <c r="R58" s="80">
        <v>36.5</v>
      </c>
      <c r="S58" s="80">
        <v>0</v>
      </c>
      <c r="T58" s="78">
        <f>SUMPRODUCT(LTA!F58:AJ58,LTA!F$101:AJ$101,LTA!F$103:AJ$103)</f>
        <v>51.96</v>
      </c>
      <c r="U58" s="78">
        <f>SUMPRODUCT(LTA!F58:AJ58,LTA!F$102:AJ$102,LTA!F$103:AJ$103)</f>
        <v>23.63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160.33000000000001</v>
      </c>
      <c r="Z58" s="75">
        <f>IEX!N58</f>
        <v>0</v>
      </c>
      <c r="AA58" s="117">
        <f>STOA!H58</f>
        <v>127.25</v>
      </c>
      <c r="AB58" s="117">
        <f>-STOA!N58</f>
        <v>-443.41</v>
      </c>
      <c r="AC58">
        <f t="shared" si="0"/>
        <v>21.786338983799734</v>
      </c>
      <c r="AD58">
        <f t="shared" si="1"/>
        <v>1563.1773495597349</v>
      </c>
      <c r="AE58">
        <f>'IDT-1'!B58</f>
        <v>0</v>
      </c>
      <c r="AF58" s="26"/>
      <c r="AG58">
        <f t="shared" si="2"/>
        <v>1563.1773495597349</v>
      </c>
      <c r="AI58" s="75">
        <f>PXIL!H58</f>
        <v>0</v>
      </c>
      <c r="AJ58" s="75">
        <f>PXIL!N58</f>
        <v>0</v>
      </c>
      <c r="AK58" s="75">
        <f>RTM_IEX!H58</f>
        <v>223.71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13.641922773837667</v>
      </c>
      <c r="F59">
        <f>GT_Spot!P59</f>
        <v>0</v>
      </c>
      <c r="G59">
        <f>PPCL_NG!P59</f>
        <v>46.677171080540575</v>
      </c>
      <c r="H59">
        <f>PPCL_Spot!P59</f>
        <v>0</v>
      </c>
      <c r="I59">
        <f>Bawana_NG!P59</f>
        <v>98.64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1071.554114414703</v>
      </c>
      <c r="P59" s="77">
        <v>114.10560794426696</v>
      </c>
      <c r="Q59" s="77">
        <v>38.035607897471422</v>
      </c>
      <c r="R59" s="80">
        <v>36.5</v>
      </c>
      <c r="S59" s="80">
        <v>0</v>
      </c>
      <c r="T59" s="78">
        <f>SUMPRODUCT(LTA!F59:AJ59,LTA!F$101:AJ$101,LTA!F$103:AJ$103)</f>
        <v>51.79</v>
      </c>
      <c r="U59" s="78">
        <f>SUMPRODUCT(LTA!F59:AJ59,LTA!F$102:AJ$102,LTA!F$103:AJ$103)</f>
        <v>29.39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136.33000000000001</v>
      </c>
      <c r="Z59" s="75">
        <f>IEX!N59</f>
        <v>0</v>
      </c>
      <c r="AA59" s="117">
        <f>STOA!H59</f>
        <v>126.53</v>
      </c>
      <c r="AB59" s="117">
        <f>-STOA!N59</f>
        <v>-443.41</v>
      </c>
      <c r="AC59">
        <f t="shared" si="0"/>
        <v>21.210121456791839</v>
      </c>
      <c r="AD59">
        <f t="shared" si="1"/>
        <v>1498.2743026540277</v>
      </c>
      <c r="AE59">
        <f>'IDT-1'!B59</f>
        <v>0</v>
      </c>
      <c r="AF59" s="26"/>
      <c r="AG59">
        <f t="shared" si="2"/>
        <v>1498.2743026540277</v>
      </c>
      <c r="AI59" s="75">
        <f>PXIL!H59</f>
        <v>0</v>
      </c>
      <c r="AJ59" s="75">
        <f>PXIL!N59</f>
        <v>0</v>
      </c>
      <c r="AK59" s="75">
        <f>RTM_IEX!H59</f>
        <v>199.7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13.641922773837667</v>
      </c>
      <c r="F60">
        <f>GT_Spot!P60</f>
        <v>0</v>
      </c>
      <c r="G60">
        <f>PPCL_NG!P60</f>
        <v>46.677171080540575</v>
      </c>
      <c r="H60">
        <f>PPCL_Spot!P60</f>
        <v>0</v>
      </c>
      <c r="I60">
        <f>Bawana_NG!P60</f>
        <v>98.64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1064.8573785645776</v>
      </c>
      <c r="P60" s="77">
        <v>114.10560794426696</v>
      </c>
      <c r="Q60" s="77">
        <v>38.035607897471422</v>
      </c>
      <c r="R60" s="80">
        <v>36.5</v>
      </c>
      <c r="S60" s="80">
        <v>0</v>
      </c>
      <c r="T60" s="78">
        <f>SUMPRODUCT(LTA!F60:AJ60,LTA!F$101:AJ$101,LTA!F$103:AJ$103)</f>
        <v>51.61</v>
      </c>
      <c r="U60" s="78">
        <f>SUMPRODUCT(LTA!F60:AJ60,LTA!F$102:AJ$102,LTA!F$103:AJ$103)</f>
        <v>31.12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117.13</v>
      </c>
      <c r="Z60" s="75">
        <f>IEX!N60</f>
        <v>0</v>
      </c>
      <c r="AA60" s="117">
        <f>STOA!H60</f>
        <v>122.93</v>
      </c>
      <c r="AB60" s="117">
        <f>-STOA!N60</f>
        <v>-443.41</v>
      </c>
      <c r="AC60">
        <f t="shared" si="0"/>
        <v>21.175390181310735</v>
      </c>
      <c r="AD60">
        <f t="shared" si="1"/>
        <v>1494.3622980793832</v>
      </c>
      <c r="AE60">
        <f>'IDT-1'!B60</f>
        <v>0</v>
      </c>
      <c r="AF60" s="26"/>
      <c r="AG60">
        <f t="shared" si="2"/>
        <v>1494.3622980793832</v>
      </c>
      <c r="AI60" s="75">
        <f>PXIL!H60</f>
        <v>0</v>
      </c>
      <c r="AJ60" s="75">
        <f>PXIL!N60</f>
        <v>0</v>
      </c>
      <c r="AK60" s="75">
        <f>RTM_IEX!H60</f>
        <v>223.7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13.641922773837667</v>
      </c>
      <c r="F61">
        <f>GT_Spot!P61</f>
        <v>0</v>
      </c>
      <c r="G61">
        <f>PPCL_NG!P61</f>
        <v>46.677171080540575</v>
      </c>
      <c r="H61">
        <f>PPCL_Spot!P61</f>
        <v>0</v>
      </c>
      <c r="I61">
        <f>Bawana_NG!P61</f>
        <v>97.36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1063.5611196180394</v>
      </c>
      <c r="P61" s="77">
        <v>114.10560794426696</v>
      </c>
      <c r="Q61" s="77">
        <v>38.035607897471422</v>
      </c>
      <c r="R61" s="80">
        <v>36.5</v>
      </c>
      <c r="S61" s="80">
        <v>0</v>
      </c>
      <c r="T61" s="78">
        <f>SUMPRODUCT(LTA!F61:AJ61,LTA!F$101:AJ$101,LTA!F$103:AJ$103)</f>
        <v>51.41</v>
      </c>
      <c r="U61" s="78">
        <f>SUMPRODUCT(LTA!F61:AJ61,LTA!F$102:AJ$102,LTA!F$103:AJ$103)</f>
        <v>31.67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107.53</v>
      </c>
      <c r="Z61" s="75">
        <f>IEX!N61</f>
        <v>0</v>
      </c>
      <c r="AA61" s="117">
        <f>STOA!H61</f>
        <v>119.83000000000001</v>
      </c>
      <c r="AB61" s="117">
        <f>-STOA!N61</f>
        <v>-443.41</v>
      </c>
      <c r="AC61">
        <f t="shared" si="0"/>
        <v>21.407391102581197</v>
      </c>
      <c r="AD61">
        <f t="shared" si="1"/>
        <v>1520.4940382115747</v>
      </c>
      <c r="AE61">
        <f>'IDT-1'!B61</f>
        <v>0</v>
      </c>
      <c r="AF61" s="26"/>
      <c r="AG61">
        <f t="shared" si="2"/>
        <v>1520.4940382115747</v>
      </c>
      <c r="AI61" s="75">
        <f>PXIL!H61</f>
        <v>0</v>
      </c>
      <c r="AJ61" s="75">
        <f>PXIL!N61</f>
        <v>0</v>
      </c>
      <c r="AK61" s="75">
        <f>RTM_IEX!H61</f>
        <v>264.99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13.641922773837667</v>
      </c>
      <c r="F62">
        <f>GT_Spot!P62</f>
        <v>0</v>
      </c>
      <c r="G62">
        <f>PPCL_NG!P62</f>
        <v>46.677171080540575</v>
      </c>
      <c r="H62">
        <f>PPCL_Spot!P62</f>
        <v>0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1070.3806050083911</v>
      </c>
      <c r="P62" s="77">
        <v>114.10560794426696</v>
      </c>
      <c r="Q62" s="77">
        <v>38.035607897471422</v>
      </c>
      <c r="R62" s="80">
        <v>36.5</v>
      </c>
      <c r="S62" s="80">
        <v>0</v>
      </c>
      <c r="T62" s="78">
        <f>SUMPRODUCT(LTA!F62:AJ62,LTA!F$101:AJ$101,LTA!F$103:AJ$103)</f>
        <v>50.28</v>
      </c>
      <c r="U62" s="78">
        <f>SUMPRODUCT(LTA!F62:AJ62,LTA!F$102:AJ$102,LTA!F$103:AJ$103)</f>
        <v>32.21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103.69</v>
      </c>
      <c r="Z62" s="75">
        <f>IEX!N62</f>
        <v>0</v>
      </c>
      <c r="AA62" s="117">
        <f>STOA!H62</f>
        <v>109.30000000000001</v>
      </c>
      <c r="AB62" s="117">
        <f>-STOA!N62</f>
        <v>-443.41</v>
      </c>
      <c r="AC62">
        <f t="shared" si="0"/>
        <v>21.397882574016293</v>
      </c>
      <c r="AD62">
        <f t="shared" si="1"/>
        <v>1519.4230321304913</v>
      </c>
      <c r="AE62">
        <f>'IDT-1'!B62</f>
        <v>0</v>
      </c>
      <c r="AF62" s="26"/>
      <c r="AG62">
        <f t="shared" si="2"/>
        <v>1519.4230321304913</v>
      </c>
      <c r="AI62" s="75">
        <f>PXIL!H62</f>
        <v>0</v>
      </c>
      <c r="AJ62" s="75">
        <f>PXIL!N62</f>
        <v>0</v>
      </c>
      <c r="AK62" s="75">
        <f>RTM_IEX!H62</f>
        <v>269.79000000000002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13.641922773837667</v>
      </c>
      <c r="F63">
        <f>GT_Spot!P63</f>
        <v>0</v>
      </c>
      <c r="G63">
        <f>PPCL_NG!P63</f>
        <v>45.26</v>
      </c>
      <c r="H63">
        <f>PPCL_Spot!P63</f>
        <v>0</v>
      </c>
      <c r="I63">
        <f>Bawana_NG!P63</f>
        <v>98.966310118559377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1073.0106050083912</v>
      </c>
      <c r="P63" s="77">
        <v>114.10560794426696</v>
      </c>
      <c r="Q63" s="77">
        <v>38.035607897471422</v>
      </c>
      <c r="R63" s="80">
        <v>36.5</v>
      </c>
      <c r="S63" s="80">
        <v>0</v>
      </c>
      <c r="T63" s="78">
        <f>SUMPRODUCT(LTA!F63:AJ63,LTA!F$101:AJ$101,LTA!F$103:AJ$103)</f>
        <v>49.18</v>
      </c>
      <c r="U63" s="78">
        <f>SUMPRODUCT(LTA!F63:AJ63,LTA!F$102:AJ$102,LTA!F$103:AJ$103)</f>
        <v>33.07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92.17</v>
      </c>
      <c r="Z63" s="75">
        <f>IEX!N63</f>
        <v>0</v>
      </c>
      <c r="AA63" s="117">
        <f>STOA!H63</f>
        <v>106.62</v>
      </c>
      <c r="AB63" s="117">
        <f>-STOA!N63</f>
        <v>-443.41</v>
      </c>
      <c r="AC63">
        <f t="shared" si="0"/>
        <v>19.999906997550859</v>
      </c>
      <c r="AD63">
        <f t="shared" si="1"/>
        <v>1361.9601467449756</v>
      </c>
      <c r="AE63">
        <f>'IDT-1'!B63</f>
        <v>0</v>
      </c>
      <c r="AF63" s="26"/>
      <c r="AG63">
        <f t="shared" si="2"/>
        <v>1361.9601467449756</v>
      </c>
      <c r="AI63" s="75">
        <f>PXIL!H63</f>
        <v>0</v>
      </c>
      <c r="AJ63" s="75">
        <f>PXIL!N63</f>
        <v>0</v>
      </c>
      <c r="AK63" s="75">
        <f>RTM_IEX!H63</f>
        <v>124.81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13.641922773837667</v>
      </c>
      <c r="F64">
        <f>GT_Spot!P64</f>
        <v>0</v>
      </c>
      <c r="G64">
        <f>PPCL_NG!P64</f>
        <v>46.677171080540575</v>
      </c>
      <c r="H64">
        <f>PPCL_Spot!P64</f>
        <v>0</v>
      </c>
      <c r="I64">
        <f>Bawana_NG!P64</f>
        <v>98.966310118559377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1077.720605008391</v>
      </c>
      <c r="P64" s="77">
        <v>114.10560794426696</v>
      </c>
      <c r="Q64" s="77">
        <v>38.035607897471422</v>
      </c>
      <c r="R64" s="80">
        <v>36.5</v>
      </c>
      <c r="S64" s="80">
        <v>0</v>
      </c>
      <c r="T64" s="78">
        <f>SUMPRODUCT(LTA!F64:AJ64,LTA!F$101:AJ$101,LTA!F$103:AJ$103)</f>
        <v>48</v>
      </c>
      <c r="U64" s="78">
        <f>SUMPRODUCT(LTA!F64:AJ64,LTA!F$102:AJ$102,LTA!F$103:AJ$103)</f>
        <v>33.380000000000003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117.13</v>
      </c>
      <c r="Z64" s="75">
        <f>IEX!N64</f>
        <v>0</v>
      </c>
      <c r="AA64" s="117">
        <f>STOA!H64</f>
        <v>78.33</v>
      </c>
      <c r="AB64" s="117">
        <f>-STOA!N64</f>
        <v>-443.41</v>
      </c>
      <c r="AC64">
        <f t="shared" si="0"/>
        <v>19.907042103059617</v>
      </c>
      <c r="AD64">
        <f t="shared" si="1"/>
        <v>1351.5001827200074</v>
      </c>
      <c r="AE64">
        <f>'IDT-1'!B64</f>
        <v>0</v>
      </c>
      <c r="AF64" s="26"/>
      <c r="AG64">
        <f t="shared" si="2"/>
        <v>1351.5001827200074</v>
      </c>
      <c r="AI64" s="75">
        <f>PXIL!H64</f>
        <v>0</v>
      </c>
      <c r="AJ64" s="75">
        <f>PXIL!N64</f>
        <v>0</v>
      </c>
      <c r="AK64" s="75">
        <f>RTM_IEX!H64</f>
        <v>112.33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13.641922773837667</v>
      </c>
      <c r="F65">
        <f>GT_Spot!P65</f>
        <v>0</v>
      </c>
      <c r="G65">
        <f>PPCL_NG!P65</f>
        <v>46.677171080540575</v>
      </c>
      <c r="H65">
        <f>PPCL_Spot!P65</f>
        <v>0</v>
      </c>
      <c r="I65">
        <f>Bawana_NG!P65</f>
        <v>98.966310118559377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1081.8784844091913</v>
      </c>
      <c r="P65" s="77">
        <v>114.10560794426696</v>
      </c>
      <c r="Q65" s="77">
        <v>38.035607897471422</v>
      </c>
      <c r="R65" s="80">
        <v>36.5</v>
      </c>
      <c r="S65" s="80">
        <v>0</v>
      </c>
      <c r="T65" s="78">
        <f>SUMPRODUCT(LTA!F65:AJ65,LTA!F$101:AJ$101,LTA!F$103:AJ$103)</f>
        <v>46.83</v>
      </c>
      <c r="U65" s="78">
        <f>SUMPRODUCT(LTA!F65:AJ65,LTA!F$102:AJ$102,LTA!F$103:AJ$103)</f>
        <v>29.18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121.94</v>
      </c>
      <c r="Z65" s="75">
        <f>IEX!N65</f>
        <v>0</v>
      </c>
      <c r="AA65" s="117">
        <f>STOA!H65</f>
        <v>60.489999999999995</v>
      </c>
      <c r="AB65" s="117">
        <f>-STOA!N65</f>
        <v>-443.41</v>
      </c>
      <c r="AC65">
        <f t="shared" si="0"/>
        <v>19.080439441786659</v>
      </c>
      <c r="AD65">
        <f t="shared" si="1"/>
        <v>1258.3946647820806</v>
      </c>
      <c r="AE65">
        <f>'IDT-1'!B65</f>
        <v>0</v>
      </c>
      <c r="AF65" s="26"/>
      <c r="AG65">
        <f t="shared" si="2"/>
        <v>1258.3946647820806</v>
      </c>
      <c r="AI65" s="75">
        <f>PXIL!H65</f>
        <v>0</v>
      </c>
      <c r="AJ65" s="75">
        <f>PXIL!N65</f>
        <v>0</v>
      </c>
      <c r="AK65" s="75">
        <f>RTM_IEX!H65</f>
        <v>32.64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13.641922773837667</v>
      </c>
      <c r="F66">
        <f>GT_Spot!P66</f>
        <v>0</v>
      </c>
      <c r="G66">
        <f>PPCL_NG!P66</f>
        <v>46.677171080540575</v>
      </c>
      <c r="H66">
        <f>PPCL_Spot!P66</f>
        <v>0</v>
      </c>
      <c r="I66">
        <f>Bawana_NG!P66</f>
        <v>98.966310118559377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1083.4028567812359</v>
      </c>
      <c r="P66" s="77">
        <v>114.10560794426696</v>
      </c>
      <c r="Q66" s="77">
        <v>38.035607897471422</v>
      </c>
      <c r="R66" s="80">
        <v>36.5</v>
      </c>
      <c r="S66" s="80">
        <v>0</v>
      </c>
      <c r="T66" s="78">
        <f>SUMPRODUCT(LTA!F66:AJ66,LTA!F$101:AJ$101,LTA!F$103:AJ$103)</f>
        <v>45.669999999999995</v>
      </c>
      <c r="U66" s="78">
        <f>SUMPRODUCT(LTA!F66:AJ66,LTA!F$102:AJ$102,LTA!F$103:AJ$103)</f>
        <v>29.1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124.81</v>
      </c>
      <c r="Z66" s="75">
        <f>IEX!N66</f>
        <v>0</v>
      </c>
      <c r="AA66" s="117">
        <f>STOA!H66</f>
        <v>52.11</v>
      </c>
      <c r="AB66" s="117">
        <f>-STOA!N66</f>
        <v>-443.41</v>
      </c>
      <c r="AC66">
        <f t="shared" si="0"/>
        <v>19.22030991866065</v>
      </c>
      <c r="AD66">
        <f t="shared" si="1"/>
        <v>1274.1491666772508</v>
      </c>
      <c r="AE66">
        <f>'IDT-1'!B66</f>
        <v>0</v>
      </c>
      <c r="AF66" s="26"/>
      <c r="AG66">
        <f t="shared" si="2"/>
        <v>1274.1491666772508</v>
      </c>
      <c r="AI66" s="75">
        <f>PXIL!H66</f>
        <v>0</v>
      </c>
      <c r="AJ66" s="75">
        <f>PXIL!N66</f>
        <v>0</v>
      </c>
      <c r="AK66" s="75">
        <f>RTM_IEX!H66</f>
        <v>53.76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13.641922773837667</v>
      </c>
      <c r="F67">
        <f>GT_Spot!P67</f>
        <v>0</v>
      </c>
      <c r="G67">
        <f>PPCL_NG!P67</f>
        <v>45.55</v>
      </c>
      <c r="H67">
        <f>PPCL_Spot!P67</f>
        <v>0</v>
      </c>
      <c r="I67">
        <f>Bawana_NG!P67</f>
        <v>99.296296296296291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1099.9914808875697</v>
      </c>
      <c r="P67" s="77">
        <v>114.10560794426696</v>
      </c>
      <c r="Q67" s="77">
        <v>38.035607897471422</v>
      </c>
      <c r="R67" s="80">
        <v>36.5</v>
      </c>
      <c r="S67" s="80">
        <v>0</v>
      </c>
      <c r="T67" s="78">
        <f>SUMPRODUCT(LTA!F67:AJ67,LTA!F$101:AJ$101,LTA!F$103:AJ$103)</f>
        <v>44.449999999999996</v>
      </c>
      <c r="U67" s="78">
        <f>SUMPRODUCT(LTA!F67:AJ67,LTA!F$102:AJ$102,LTA!F$103:AJ$103)</f>
        <v>29.770000000000003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147.85</v>
      </c>
      <c r="Z67" s="75">
        <f>IEX!N67</f>
        <v>0</v>
      </c>
      <c r="AA67" s="117">
        <f>STOA!H67</f>
        <v>45.379999999999995</v>
      </c>
      <c r="AB67" s="117">
        <f>-STOA!N67</f>
        <v>-443.41</v>
      </c>
      <c r="AC67">
        <f t="shared" ref="AC67:AC71" si="3">SUMIF(B67:AB67,"&gt;0")*$AC$2-SUMIF(B67:AB67,"&lt;0")*($AC$2/(1-$AC$2))+SUMIF(AI67:AN67,"&gt;0")*$AC$2-SUMIF(AI67:AN67,"&lt;0")*($AC$2/(1-$AC$2))</f>
        <v>19.227626583651716</v>
      </c>
      <c r="AD67">
        <f t="shared" si="1"/>
        <v>1274.9732892157901</v>
      </c>
      <c r="AE67">
        <f>'IDT-1'!B67</f>
        <v>0</v>
      </c>
      <c r="AF67" s="26"/>
      <c r="AG67">
        <f t="shared" si="2"/>
        <v>1274.9732892157901</v>
      </c>
      <c r="AI67" s="75">
        <f>PXIL!H67</f>
        <v>0</v>
      </c>
      <c r="AJ67" s="75">
        <f>PXIL!N67</f>
        <v>0</v>
      </c>
      <c r="AK67" s="75">
        <f>RTM_IEX!H67</f>
        <v>23.04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13.641922773837667</v>
      </c>
      <c r="F68">
        <f>GT_Spot!P68</f>
        <v>0</v>
      </c>
      <c r="G68">
        <f>PPCL_NG!P68</f>
        <v>45.55</v>
      </c>
      <c r="H68">
        <f>PPCL_Spot!P68</f>
        <v>0</v>
      </c>
      <c r="I68">
        <f>Bawana_NG!P68</f>
        <v>99.619999999999976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1121.8309736674894</v>
      </c>
      <c r="P68" s="77">
        <v>114.10560794426696</v>
      </c>
      <c r="Q68" s="77">
        <v>38.035607897471422</v>
      </c>
      <c r="R68" s="80">
        <v>36.5</v>
      </c>
      <c r="S68" s="80">
        <v>0</v>
      </c>
      <c r="T68" s="78">
        <f>SUMPRODUCT(LTA!F68:AJ68,LTA!F$101:AJ$101,LTA!F$103:AJ$103)</f>
        <v>41.59</v>
      </c>
      <c r="U68" s="78">
        <f>SUMPRODUCT(LTA!F68:AJ68,LTA!F$102:AJ$102,LTA!F$103:AJ$103)</f>
        <v>37.980000000000004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162.25</v>
      </c>
      <c r="Z68" s="75">
        <f>IEX!N68</f>
        <v>0</v>
      </c>
      <c r="AA68" s="117">
        <f>STOA!H68</f>
        <v>38.68</v>
      </c>
      <c r="AB68" s="117">
        <f>-STOA!N68</f>
        <v>-443.41</v>
      </c>
      <c r="AC68">
        <f t="shared" si="3"/>
        <v>19.512158712707603</v>
      </c>
      <c r="AD68">
        <f t="shared" ref="AD68:AD98" si="4">SUM(B68:AB68,AI68:AR68)-AC68</f>
        <v>1307.0219535703579</v>
      </c>
      <c r="AE68">
        <f>'IDT-1'!B68</f>
        <v>0</v>
      </c>
      <c r="AF68" s="26"/>
      <c r="AG68">
        <f t="shared" ref="AG68:AG98" si="5">SUM(AD68:AF68)</f>
        <v>1307.0219535703579</v>
      </c>
      <c r="AI68" s="75">
        <f>PXIL!H68</f>
        <v>0</v>
      </c>
      <c r="AJ68" s="75">
        <f>PXIL!N68</f>
        <v>0</v>
      </c>
      <c r="AK68" s="75">
        <f>RTM_IEX!H68</f>
        <v>20.16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13.641922773837667</v>
      </c>
      <c r="F69">
        <f>GT_Spot!P69</f>
        <v>0</v>
      </c>
      <c r="G69">
        <f>PPCL_NG!P69</f>
        <v>46.4</v>
      </c>
      <c r="H69">
        <f>PPCL_Spot!P69</f>
        <v>0</v>
      </c>
      <c r="I69">
        <f>Bawana_NG!P69</f>
        <v>99.619999999999976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1153.628223405015</v>
      </c>
      <c r="P69" s="77">
        <v>114.10560794426696</v>
      </c>
      <c r="Q69" s="77">
        <v>38.035607897471422</v>
      </c>
      <c r="R69" s="80">
        <v>35.284397357596909</v>
      </c>
      <c r="S69" s="80">
        <v>0</v>
      </c>
      <c r="T69" s="78">
        <f>SUMPRODUCT(LTA!F69:AJ69,LTA!F$101:AJ$101,LTA!F$103:AJ$103)</f>
        <v>38.450000000000003</v>
      </c>
      <c r="U69" s="78">
        <f>SUMPRODUCT(LTA!F69:AJ69,LTA!F$102:AJ$102,LTA!F$103:AJ$103)</f>
        <v>38.82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122.9</v>
      </c>
      <c r="Z69" s="75">
        <f>IEX!N69</f>
        <v>0</v>
      </c>
      <c r="AA69" s="117">
        <f>STOA!H69</f>
        <v>34.269999999999996</v>
      </c>
      <c r="AB69" s="117">
        <f>-STOA!N69</f>
        <v>-443.41</v>
      </c>
      <c r="AC69">
        <f t="shared" si="3"/>
        <v>19.38342920714468</v>
      </c>
      <c r="AD69">
        <f t="shared" si="4"/>
        <v>1292.5223301710432</v>
      </c>
      <c r="AE69">
        <f>'IDT-1'!B69</f>
        <v>65</v>
      </c>
      <c r="AF69" s="26"/>
      <c r="AG69">
        <f t="shared" si="5"/>
        <v>1357.5223301710432</v>
      </c>
      <c r="AI69" s="75">
        <f>PXIL!H69</f>
        <v>0</v>
      </c>
      <c r="AJ69" s="75">
        <f>PXIL!N69</f>
        <v>0</v>
      </c>
      <c r="AK69" s="75">
        <f>RTM_IEX!H69</f>
        <v>20.16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13.641922773837667</v>
      </c>
      <c r="F70">
        <f>GT_Spot!P70</f>
        <v>0</v>
      </c>
      <c r="G70">
        <f>PPCL_NG!P70</f>
        <v>45.26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1172.7856161815937</v>
      </c>
      <c r="P70" s="77">
        <v>114.10560794426696</v>
      </c>
      <c r="Q70" s="77">
        <v>38.035607897471422</v>
      </c>
      <c r="R70" s="80">
        <v>19.105607906228453</v>
      </c>
      <c r="S70" s="80">
        <v>0</v>
      </c>
      <c r="T70" s="78">
        <f>SUMPRODUCT(LTA!F70:AJ70,LTA!F$101:AJ$101,LTA!F$103:AJ$103)</f>
        <v>35.6</v>
      </c>
      <c r="U70" s="78">
        <f>SUMPRODUCT(LTA!F70:AJ70,LTA!F$102:AJ$102,LTA!F$103:AJ$103)</f>
        <v>39.58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119.05</v>
      </c>
      <c r="Z70" s="75">
        <f>IEX!N70</f>
        <v>0</v>
      </c>
      <c r="AA70" s="117">
        <f>STOA!H70</f>
        <v>53.840000000000011</v>
      </c>
      <c r="AB70" s="117">
        <f>-STOA!N70</f>
        <v>-443.41</v>
      </c>
      <c r="AC70">
        <f t="shared" si="3"/>
        <v>19.430926191628483</v>
      </c>
      <c r="AD70">
        <f t="shared" si="4"/>
        <v>1277.7834365117694</v>
      </c>
      <c r="AE70">
        <f>'IDT-1'!B70</f>
        <v>65</v>
      </c>
      <c r="AF70" s="26"/>
      <c r="AG70">
        <f t="shared" si="5"/>
        <v>1342.7834365117694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13.000161855948205</v>
      </c>
      <c r="F71">
        <f>GT_Spot!P71</f>
        <v>0</v>
      </c>
      <c r="G71">
        <f>PPCL_NG!P71</f>
        <v>45.55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1202.5406054129048</v>
      </c>
      <c r="P71" s="77">
        <v>114.10560794426696</v>
      </c>
      <c r="Q71" s="77">
        <v>38.035607897471422</v>
      </c>
      <c r="R71" s="80">
        <v>7.4645515558267226</v>
      </c>
      <c r="S71" s="80">
        <v>0</v>
      </c>
      <c r="T71" s="78">
        <f>SUMPRODUCT(LTA!F71:AJ71,LTA!F$101:AJ$101,LTA!F$103:AJ$103)</f>
        <v>33.04</v>
      </c>
      <c r="U71" s="78">
        <f>SUMPRODUCT(LTA!F71:AJ71,LTA!F$102:AJ$102,LTA!F$103:AJ$103)</f>
        <v>39.730000000000004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80.64</v>
      </c>
      <c r="Z71" s="75">
        <f>IEX!N71</f>
        <v>0</v>
      </c>
      <c r="AA71" s="117">
        <f>STOA!H71</f>
        <v>72.950000000000017</v>
      </c>
      <c r="AB71" s="117">
        <f>-STOA!N71</f>
        <v>-443.41</v>
      </c>
      <c r="AC71">
        <f t="shared" si="3"/>
        <v>19.391884029681108</v>
      </c>
      <c r="AD71">
        <f t="shared" si="4"/>
        <v>1293.4746506367371</v>
      </c>
      <c r="AE71">
        <f>'IDT-1'!B71</f>
        <v>108.063</v>
      </c>
      <c r="AF71" s="26"/>
      <c r="AG71">
        <f t="shared" si="5"/>
        <v>1401.5376506367372</v>
      </c>
      <c r="AI71" s="75">
        <f>PXIL!H71</f>
        <v>0</v>
      </c>
      <c r="AJ71" s="75">
        <f>PXIL!N71</f>
        <v>0</v>
      </c>
      <c r="AK71" s="75">
        <f>RTM_IEX!H71</f>
        <v>9.6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13.000161855948205</v>
      </c>
      <c r="F72">
        <f>GT_Spot!P72</f>
        <v>0</v>
      </c>
      <c r="G72">
        <f>PPCL_NG!P72</f>
        <v>45.55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1237.6468501404281</v>
      </c>
      <c r="P72" s="77">
        <v>114.10560794426696</v>
      </c>
      <c r="Q72" s="77">
        <v>38.035607897471422</v>
      </c>
      <c r="R72" s="80">
        <v>1.5154491017964071</v>
      </c>
      <c r="S72" s="80">
        <v>0</v>
      </c>
      <c r="T72" s="78">
        <f>SUMPRODUCT(LTA!F72:AJ72,LTA!F$101:AJ$101,LTA!F$103:AJ$103)</f>
        <v>22.67</v>
      </c>
      <c r="U72" s="78">
        <f>SUMPRODUCT(LTA!F72:AJ72,LTA!F$102:AJ$102,LTA!F$103:AJ$103)</f>
        <v>39.53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133.44999999999999</v>
      </c>
      <c r="Z72" s="75">
        <f>IEX!N72</f>
        <v>0</v>
      </c>
      <c r="AA72" s="117">
        <f>STOA!H72</f>
        <v>72.430000000000007</v>
      </c>
      <c r="AB72" s="117">
        <f>-STOA!N72</f>
        <v>-443.41</v>
      </c>
      <c r="AC72">
        <f>SUMIF(B72:AB72,"&gt;0")*$AC$2-SUMIF(B72:AB72,"&lt;0")*($AC$2/(1-$AC$2))+SUMIF(AI72:AN72,"&gt;0")*$AC$2-SUMIF(AI72:AN72,"&lt;0")*($AC$2/(1-$AC$2))</f>
        <v>20.055416666998578</v>
      </c>
      <c r="AD72">
        <f t="shared" si="4"/>
        <v>1340.0882602729125</v>
      </c>
      <c r="AE72">
        <f>'IDT-1'!B72</f>
        <v>105.977</v>
      </c>
      <c r="AF72" s="26"/>
      <c r="AG72">
        <f t="shared" si="5"/>
        <v>1446.0652602729126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13.000161855948205</v>
      </c>
      <c r="F73">
        <f>GT_Spot!P73</f>
        <v>0</v>
      </c>
      <c r="G73">
        <f>PPCL_NG!P73</f>
        <v>45.55</v>
      </c>
      <c r="H73">
        <f>PPCL_Spot!P73</f>
        <v>0</v>
      </c>
      <c r="I73">
        <f>Bawana_NG!P73</f>
        <v>98.320000000000007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1268.2083159330853</v>
      </c>
      <c r="P73" s="77">
        <v>114.10560794426696</v>
      </c>
      <c r="Q73" s="77">
        <v>38.035607897471422</v>
      </c>
      <c r="R73" s="80">
        <v>0</v>
      </c>
      <c r="S73" s="80">
        <v>0</v>
      </c>
      <c r="T73" s="78">
        <f>SUMPRODUCT(LTA!F73:AJ73,LTA!F$101:AJ$101,LTA!F$103:AJ$103)</f>
        <v>12.840000000000002</v>
      </c>
      <c r="U73" s="78">
        <f>SUMPRODUCT(LTA!F73:AJ73,LTA!F$102:AJ$102,LTA!F$103:AJ$103)</f>
        <v>40.21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84.48</v>
      </c>
      <c r="Z73" s="75">
        <f>IEX!N73</f>
        <v>0</v>
      </c>
      <c r="AA73" s="117">
        <f>STOA!H73</f>
        <v>89.84</v>
      </c>
      <c r="AB73" s="117">
        <f>-STOA!N73</f>
        <v>-443.41</v>
      </c>
      <c r="AC73">
        <f t="shared" ref="AC73:AC98" si="6">SUMIF(B73:AB73,"&gt;0")*$AC$2-SUMIF(B73:AB73,"&lt;0")*($AC$2/(1-$AC$2))+SUMIF(AI73:AN73,"&gt;0")*$AC$2-SUMIF(AI73:AN73,"&lt;0")*($AC$2/(1-$AC$2))</f>
        <v>20.287580587243774</v>
      </c>
      <c r="AD73">
        <f t="shared" si="4"/>
        <v>1287.8921130435278</v>
      </c>
      <c r="AE73">
        <f>'IDT-1'!B73</f>
        <v>132.702</v>
      </c>
      <c r="AF73" s="26"/>
      <c r="AG73">
        <f t="shared" si="5"/>
        <v>1420.5941130435278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13.000161855948205</v>
      </c>
      <c r="F74">
        <f>GT_Spot!P74</f>
        <v>0</v>
      </c>
      <c r="G74">
        <f>PPCL_NG!P74</f>
        <v>45.55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1299.2543290326771</v>
      </c>
      <c r="P74" s="77">
        <v>114.10560794426696</v>
      </c>
      <c r="Q74" s="77">
        <v>38.035607897471422</v>
      </c>
      <c r="R74" s="80">
        <v>0</v>
      </c>
      <c r="S74" s="80">
        <v>0</v>
      </c>
      <c r="T74" s="78">
        <f>SUMPRODUCT(LTA!F74:AJ74,LTA!F$101:AJ$101,LTA!F$103:AJ$103)</f>
        <v>4.43</v>
      </c>
      <c r="U74" s="78">
        <f>SUMPRODUCT(LTA!F74:AJ74,LTA!F$102:AJ$102,LTA!F$103:AJ$103)</f>
        <v>39.950000000000003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87.37</v>
      </c>
      <c r="Z74" s="75">
        <f>IEX!N74</f>
        <v>0</v>
      </c>
      <c r="AA74" s="117">
        <f>STOA!H74</f>
        <v>89.13000000000001</v>
      </c>
      <c r="AB74" s="117">
        <f>-STOA!N74</f>
        <v>-443.41</v>
      </c>
      <c r="AC74">
        <f t="shared" si="6"/>
        <v>20.541747885086767</v>
      </c>
      <c r="AD74">
        <f t="shared" si="4"/>
        <v>1310.4939588452769</v>
      </c>
      <c r="AE74">
        <f>'IDT-1'!B74</f>
        <v>154.26400000000001</v>
      </c>
      <c r="AF74" s="26"/>
      <c r="AG74">
        <f t="shared" si="5"/>
        <v>1464.7579588452768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13.104720798489344</v>
      </c>
      <c r="F75">
        <f>GT_Spot!P75</f>
        <v>0</v>
      </c>
      <c r="G75">
        <f>PPCL_NG!P75</f>
        <v>46.11</v>
      </c>
      <c r="H75">
        <f>PPCL_Spot!P75</f>
        <v>0</v>
      </c>
      <c r="I75">
        <f>Bawana_NG!P75</f>
        <v>99.296296296296291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1305.0905345814772</v>
      </c>
      <c r="P75" s="77">
        <v>114.10560794426696</v>
      </c>
      <c r="Q75" s="77">
        <v>38.035607897471422</v>
      </c>
      <c r="R75" s="80">
        <v>0</v>
      </c>
      <c r="S75" s="80">
        <v>0</v>
      </c>
      <c r="T75" s="78">
        <f>SUMPRODUCT(LTA!F75:AJ75,LTA!F$101:AJ$101,LTA!F$103:AJ$103)</f>
        <v>1.86</v>
      </c>
      <c r="U75" s="78">
        <f>SUMPRODUCT(LTA!F75:AJ75,LTA!F$102:AJ$102,LTA!F$103:AJ$103)</f>
        <v>47.16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89.13000000000001</v>
      </c>
      <c r="AB75" s="117">
        <f>-STOA!N75</f>
        <v>-194.7</v>
      </c>
      <c r="AC75">
        <f t="shared" si="6"/>
        <v>18.183812447782302</v>
      </c>
      <c r="AD75">
        <f t="shared" si="4"/>
        <v>1426.0089550702189</v>
      </c>
      <c r="AE75">
        <f>'IDT-1'!B75</f>
        <v>14</v>
      </c>
      <c r="AF75" s="26"/>
      <c r="AG75">
        <f t="shared" si="5"/>
        <v>1440.0089550702189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-115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13.104720798489344</v>
      </c>
      <c r="F76">
        <f>GT_Spot!P76</f>
        <v>0</v>
      </c>
      <c r="G76">
        <f>PPCL_NG!P76</f>
        <v>46.11</v>
      </c>
      <c r="H76">
        <f>PPCL_Spot!P76</f>
        <v>0</v>
      </c>
      <c r="I76">
        <f>Bawana_NG!P76</f>
        <v>98.97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1311.1599860742772</v>
      </c>
      <c r="P76" s="77">
        <v>114.10560794426696</v>
      </c>
      <c r="Q76" s="77">
        <v>38.035607897471422</v>
      </c>
      <c r="R76" s="80">
        <v>0</v>
      </c>
      <c r="S76" s="80">
        <v>0</v>
      </c>
      <c r="T76" s="78">
        <f>SUMPRODUCT(LTA!F76:AJ76,LTA!F$101:AJ$101,LTA!F$103:AJ$103)</f>
        <v>0.8</v>
      </c>
      <c r="U76" s="78">
        <f>SUMPRODUCT(LTA!F76:AJ76,LTA!F$102:AJ$102,LTA!F$103:AJ$103)</f>
        <v>45.11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89.13000000000001</v>
      </c>
      <c r="AB76" s="117">
        <f>-STOA!N76</f>
        <v>-194.7</v>
      </c>
      <c r="AC76">
        <f t="shared" si="6"/>
        <v>17.887371622712504</v>
      </c>
      <c r="AD76">
        <f t="shared" si="4"/>
        <v>1464.9385510917923</v>
      </c>
      <c r="AE76">
        <f>'IDT-1'!B76</f>
        <v>15</v>
      </c>
      <c r="AF76" s="26"/>
      <c r="AG76">
        <f t="shared" si="5"/>
        <v>1479.9385510917923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13.104720798489344</v>
      </c>
      <c r="F77">
        <f>GT_Spot!P77</f>
        <v>0</v>
      </c>
      <c r="G77">
        <f>PPCL_NG!P77</f>
        <v>46.11</v>
      </c>
      <c r="H77">
        <f>PPCL_Spot!P77</f>
        <v>0</v>
      </c>
      <c r="I77">
        <f>Bawana_NG!P77</f>
        <v>98.97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1311.1599860742772</v>
      </c>
      <c r="P77" s="77">
        <v>114.10560794426696</v>
      </c>
      <c r="Q77" s="77">
        <v>38.035607897471422</v>
      </c>
      <c r="R77" s="80">
        <v>0</v>
      </c>
      <c r="S77" s="80">
        <v>0</v>
      </c>
      <c r="T77" s="78">
        <f>SUMPRODUCT(LTA!F77:AJ77,LTA!F$101:AJ$101,LTA!F$103:AJ$103)</f>
        <v>0.21</v>
      </c>
      <c r="U77" s="78">
        <f>SUMPRODUCT(LTA!F77:AJ77,LTA!F$102:AJ$102,LTA!F$103:AJ$103)</f>
        <v>45.03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89.13000000000001</v>
      </c>
      <c r="AB77" s="117">
        <f>-STOA!N77</f>
        <v>-194.7</v>
      </c>
      <c r="AC77">
        <f t="shared" si="6"/>
        <v>17.41093486403615</v>
      </c>
      <c r="AD77">
        <f t="shared" si="4"/>
        <v>1517.7449878504688</v>
      </c>
      <c r="AE77">
        <f>'IDT-1'!B77</f>
        <v>0</v>
      </c>
      <c r="AF77" s="26"/>
      <c r="AG77">
        <f t="shared" si="5"/>
        <v>1517.7449878504688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13.104720798489344</v>
      </c>
      <c r="F78">
        <f>GT_Spot!P78</f>
        <v>0</v>
      </c>
      <c r="G78">
        <f>PPCL_NG!P78</f>
        <v>46.11</v>
      </c>
      <c r="H78">
        <f>PPCL_Spot!P78</f>
        <v>0</v>
      </c>
      <c r="I78">
        <f>Bawana_NG!P78</f>
        <v>98.64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1295.6976159882854</v>
      </c>
      <c r="P78" s="77">
        <v>114.10560794426696</v>
      </c>
      <c r="Q78" s="77">
        <v>38.035607897471422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44.459999999999994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89.13000000000001</v>
      </c>
      <c r="AB78" s="117">
        <f>-STOA!N78</f>
        <v>-194.7</v>
      </c>
      <c r="AC78">
        <f t="shared" si="6"/>
        <v>17.433782430201134</v>
      </c>
      <c r="AD78">
        <f t="shared" si="4"/>
        <v>1482.1497701983121</v>
      </c>
      <c r="AE78">
        <f>'IDT-1'!B78</f>
        <v>29</v>
      </c>
      <c r="AF78" s="26"/>
      <c r="AG78">
        <f t="shared" si="5"/>
        <v>1511.1497701983121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13.104720798489344</v>
      </c>
      <c r="F79">
        <f>GT_Spot!P79</f>
        <v>0</v>
      </c>
      <c r="G79">
        <f>PPCL_NG!P79</f>
        <v>46.11</v>
      </c>
      <c r="H79">
        <f>PPCL_Spot!P79</f>
        <v>0</v>
      </c>
      <c r="I79">
        <f>Bawana_NG!P79</f>
        <v>95.493919999962429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1244.2323059605869</v>
      </c>
      <c r="P79" s="77">
        <v>114.10560794426696</v>
      </c>
      <c r="Q79" s="77">
        <v>38.035607897471422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44.94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87.980000000000018</v>
      </c>
      <c r="AB79" s="117">
        <f>-STOA!N79</f>
        <v>-153.12</v>
      </c>
      <c r="AC79">
        <f t="shared" si="6"/>
        <v>17.217378837182242</v>
      </c>
      <c r="AD79">
        <f t="shared" si="4"/>
        <v>1396.6647837635949</v>
      </c>
      <c r="AE79">
        <f>'IDT-1'!B79</f>
        <v>39</v>
      </c>
      <c r="AF79" s="26"/>
      <c r="AG79">
        <f t="shared" si="5"/>
        <v>1435.6647837635949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-117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13.104720798489344</v>
      </c>
      <c r="F80">
        <f>GT_Spot!P80</f>
        <v>0</v>
      </c>
      <c r="G80">
        <f>PPCL_NG!P80</f>
        <v>46.11</v>
      </c>
      <c r="H80">
        <f>PPCL_Spot!P80</f>
        <v>0</v>
      </c>
      <c r="I80">
        <f>Bawana_NG!P80</f>
        <v>98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1199.1079049293869</v>
      </c>
      <c r="P80" s="77">
        <v>114.10560794426696</v>
      </c>
      <c r="Q80" s="77">
        <v>38.035607897471422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56.11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87.980000000000018</v>
      </c>
      <c r="AB80" s="117">
        <f>-STOA!N80</f>
        <v>-153.12</v>
      </c>
      <c r="AC80">
        <f t="shared" si="6"/>
        <v>16.700924169008733</v>
      </c>
      <c r="AD80">
        <f t="shared" si="4"/>
        <v>1392.7329174006056</v>
      </c>
      <c r="AE80">
        <f>'IDT-1'!B80</f>
        <v>44</v>
      </c>
      <c r="AF80" s="26"/>
      <c r="AG80">
        <f t="shared" si="5"/>
        <v>1436.7329174006056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13.104720798489344</v>
      </c>
      <c r="F81">
        <f>GT_Spot!P81</f>
        <v>0</v>
      </c>
      <c r="G81">
        <f>PPCL_NG!P81</f>
        <v>46.677171080540575</v>
      </c>
      <c r="H81">
        <f>PPCL_Spot!P81</f>
        <v>0</v>
      </c>
      <c r="I81">
        <f>Bawana_NG!P81</f>
        <v>97.36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1186.6392764965869</v>
      </c>
      <c r="P81" s="77">
        <v>114.10560794426696</v>
      </c>
      <c r="Q81" s="77">
        <v>38.035607897471422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57.14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87.980000000000018</v>
      </c>
      <c r="AB81" s="117">
        <f>-STOA!N81</f>
        <v>-153.12</v>
      </c>
      <c r="AC81">
        <f t="shared" si="6"/>
        <v>16.679526492008613</v>
      </c>
      <c r="AD81">
        <f t="shared" si="4"/>
        <v>1372.2428577253465</v>
      </c>
      <c r="AE81">
        <f>'IDT-1'!B81</f>
        <v>65</v>
      </c>
      <c r="AF81" s="26"/>
      <c r="AG81">
        <f t="shared" si="5"/>
        <v>1437.2428577253465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-99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13.104720798489344</v>
      </c>
      <c r="F82">
        <f>GT_Spot!P82</f>
        <v>0</v>
      </c>
      <c r="G82">
        <f>PPCL_NG!P82</f>
        <v>46.11</v>
      </c>
      <c r="H82">
        <f>PPCL_Spot!P82</f>
        <v>0</v>
      </c>
      <c r="I82">
        <f>Bawana_NG!P82</f>
        <v>97.36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1164.8934743365871</v>
      </c>
      <c r="P82" s="77">
        <v>114.10560794426696</v>
      </c>
      <c r="Q82" s="77">
        <v>38.035607897471422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57.84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87.980000000000018</v>
      </c>
      <c r="AB82" s="117">
        <f>-STOA!N82</f>
        <v>-153.12</v>
      </c>
      <c r="AC82">
        <f t="shared" si="6"/>
        <v>16.622504240324783</v>
      </c>
      <c r="AD82">
        <f t="shared" si="4"/>
        <v>1335.6869067364901</v>
      </c>
      <c r="AE82">
        <f>'IDT-1'!B82</f>
        <v>43</v>
      </c>
      <c r="AF82" s="26"/>
      <c r="AG82">
        <f t="shared" si="5"/>
        <v>1378.6869067364901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13.104720798489344</v>
      </c>
      <c r="F83">
        <f>GT_Spot!P83</f>
        <v>0</v>
      </c>
      <c r="G83">
        <f>PPCL_NG!P83</f>
        <v>46.11</v>
      </c>
      <c r="H83">
        <f>PPCL_Spot!P83</f>
        <v>0</v>
      </c>
      <c r="I83">
        <f>Bawana_NG!P83</f>
        <v>97.36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1154.0723004757872</v>
      </c>
      <c r="P83" s="77">
        <v>114.10560794426696</v>
      </c>
      <c r="Q83" s="77">
        <v>38.035607897471422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70.959999999999994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69.63000000000001</v>
      </c>
      <c r="AB83" s="117">
        <f>-STOA!N83</f>
        <v>-153.12</v>
      </c>
      <c r="AC83">
        <f t="shared" si="6"/>
        <v>16.68545084336024</v>
      </c>
      <c r="AD83">
        <f t="shared" si="4"/>
        <v>1296.5727862726549</v>
      </c>
      <c r="AE83">
        <f>'IDT-1'!B83</f>
        <v>63</v>
      </c>
      <c r="AF83" s="26"/>
      <c r="AG83">
        <f t="shared" si="5"/>
        <v>1359.5727862726549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-137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13.104720798489344</v>
      </c>
      <c r="F84">
        <f>GT_Spot!P84</f>
        <v>0</v>
      </c>
      <c r="G84">
        <f>PPCL_NG!P84</f>
        <v>46.11</v>
      </c>
      <c r="H84">
        <f>PPCL_Spot!P84</f>
        <v>0</v>
      </c>
      <c r="I84">
        <f>Bawana_NG!P84</f>
        <v>97.36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1146.0857585509871</v>
      </c>
      <c r="P84" s="77">
        <v>114.10560794426696</v>
      </c>
      <c r="Q84" s="77">
        <v>38.035607897471422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71.69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57.150000000000006</v>
      </c>
      <c r="AB84" s="117">
        <f>-STOA!N84</f>
        <v>-153.12</v>
      </c>
      <c r="AC84">
        <f t="shared" si="6"/>
        <v>16.600550549643952</v>
      </c>
      <c r="AD84">
        <f t="shared" si="4"/>
        <v>1266.9211446415709</v>
      </c>
      <c r="AE84">
        <f>'IDT-1'!B84</f>
        <v>71</v>
      </c>
      <c r="AF84" s="26"/>
      <c r="AG84">
        <f t="shared" si="5"/>
        <v>1337.9211446415709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-147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13.104720798489344</v>
      </c>
      <c r="F85">
        <f>GT_Spot!P85</f>
        <v>0</v>
      </c>
      <c r="G85">
        <f>PPCL_NG!P85</f>
        <v>46.11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1121.4122689005653</v>
      </c>
      <c r="P85" s="77">
        <v>114.10560794426696</v>
      </c>
      <c r="Q85" s="77">
        <v>38.04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72.89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57.150000000000006</v>
      </c>
      <c r="AB85" s="117">
        <f>-STOA!N85</f>
        <v>-153.12</v>
      </c>
      <c r="AC85">
        <f t="shared" si="6"/>
        <v>16.334007343522732</v>
      </c>
      <c r="AD85">
        <f t="shared" si="4"/>
        <v>1254.978590299799</v>
      </c>
      <c r="AE85">
        <f>'IDT-1'!B85</f>
        <v>55</v>
      </c>
      <c r="AF85" s="26"/>
      <c r="AG85">
        <f t="shared" si="5"/>
        <v>1309.978590299799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-138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13.104720798489344</v>
      </c>
      <c r="F86">
        <f>GT_Spot!P86</f>
        <v>0</v>
      </c>
      <c r="G86">
        <f>PPCL_NG!P86</f>
        <v>46.11</v>
      </c>
      <c r="H86">
        <f>PPCL_Spot!P86</f>
        <v>0</v>
      </c>
      <c r="I86">
        <f>Bawana_NG!P86</f>
        <v>96.920000000000016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1117.4911896674314</v>
      </c>
      <c r="P86" s="77">
        <v>114.10560794426696</v>
      </c>
      <c r="Q86" s="77">
        <v>38.035607897471422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74.36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57.150000000000006</v>
      </c>
      <c r="AB86" s="117">
        <f>-STOA!N86</f>
        <v>-153.12</v>
      </c>
      <c r="AC86">
        <f t="shared" si="6"/>
        <v>16.253126685680122</v>
      </c>
      <c r="AD86">
        <f t="shared" si="4"/>
        <v>1253.9039996219788</v>
      </c>
      <c r="AE86">
        <f>'IDT-1'!B86</f>
        <v>37</v>
      </c>
      <c r="AF86" s="26"/>
      <c r="AG86">
        <f t="shared" si="5"/>
        <v>1290.9039996219788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-134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13.104720798489344</v>
      </c>
      <c r="F87">
        <f>GT_Spot!P87</f>
        <v>0</v>
      </c>
      <c r="G87">
        <f>PPCL_NG!P87</f>
        <v>44.427188152648569</v>
      </c>
      <c r="H87">
        <f>PPCL_Spot!P87</f>
        <v>0</v>
      </c>
      <c r="I87">
        <f>Bawana_NG!P87</f>
        <v>96.386409119696012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1026.0874512329265</v>
      </c>
      <c r="P87" s="77">
        <v>114.10560794426696</v>
      </c>
      <c r="Q87" s="77">
        <v>38.035607897471422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87.160000000000011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48.800000000000004</v>
      </c>
      <c r="AB87" s="117">
        <f>-STOA!N87</f>
        <v>-153.12</v>
      </c>
      <c r="AC87">
        <f t="shared" si="6"/>
        <v>14.607251073800164</v>
      </c>
      <c r="AD87">
        <f t="shared" si="4"/>
        <v>1263.3797340716985</v>
      </c>
      <c r="AE87">
        <f>'IDT-1'!B87</f>
        <v>14</v>
      </c>
      <c r="AF87" s="26"/>
      <c r="AG87">
        <f t="shared" si="5"/>
        <v>1277.3797340716985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13.104720798489344</v>
      </c>
      <c r="F88">
        <f>GT_Spot!P88</f>
        <v>0</v>
      </c>
      <c r="G88">
        <f>PPCL_NG!P88</f>
        <v>44.427188152648569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1026.1022098208134</v>
      </c>
      <c r="P88" s="77">
        <v>114.10560794426696</v>
      </c>
      <c r="Q88" s="77">
        <v>38.04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86.63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48.800000000000004</v>
      </c>
      <c r="AB88" s="117">
        <f>-STOA!N88</f>
        <v>-153.12</v>
      </c>
      <c r="AC88">
        <f t="shared" si="6"/>
        <v>14.302720481301268</v>
      </c>
      <c r="AD88">
        <f t="shared" si="4"/>
        <v>1303.4070062349167</v>
      </c>
      <c r="AE88">
        <f>'IDT-1'!B88</f>
        <v>0</v>
      </c>
      <c r="AF88" s="26"/>
      <c r="AG88">
        <f t="shared" si="5"/>
        <v>1303.4070062349167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13.104720798489344</v>
      </c>
      <c r="F89">
        <f>GT_Spot!P89</f>
        <v>0</v>
      </c>
      <c r="G89">
        <f>PPCL_NG!P89</f>
        <v>44.7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1019.0322923012264</v>
      </c>
      <c r="P89" s="77">
        <v>114.10560794426696</v>
      </c>
      <c r="Q89" s="77">
        <v>38.04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84.74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28.64</v>
      </c>
      <c r="AB89" s="117">
        <f>-STOA!N89</f>
        <v>-153.12</v>
      </c>
      <c r="AC89">
        <f t="shared" si="6"/>
        <v>14.696969260505856</v>
      </c>
      <c r="AD89">
        <f t="shared" si="4"/>
        <v>1201.165651783477</v>
      </c>
      <c r="AE89">
        <f>'IDT-1'!B89</f>
        <v>0</v>
      </c>
      <c r="AF89" s="26"/>
      <c r="AG89">
        <f t="shared" si="5"/>
        <v>1201.165651783477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13.104720798489344</v>
      </c>
      <c r="F90">
        <f>GT_Spot!P90</f>
        <v>0</v>
      </c>
      <c r="G90">
        <f>PPCL_NG!P90</f>
        <v>44.7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1009.5017521876034</v>
      </c>
      <c r="P90" s="77">
        <v>114.10560794426696</v>
      </c>
      <c r="Q90" s="77">
        <v>38.04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83.22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28.64</v>
      </c>
      <c r="AB90" s="117">
        <f>-STOA!N90</f>
        <v>-153.12</v>
      </c>
      <c r="AC90">
        <f t="shared" si="6"/>
        <v>14.768408930427682</v>
      </c>
      <c r="AD90">
        <f t="shared" si="4"/>
        <v>1171.0436719999318</v>
      </c>
      <c r="AE90">
        <f>'IDT-1'!B90</f>
        <v>0</v>
      </c>
      <c r="AF90" s="26"/>
      <c r="AG90">
        <f t="shared" si="5"/>
        <v>1171.0436719999318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13.104720798489344</v>
      </c>
      <c r="F91">
        <f>GT_Spot!P91</f>
        <v>0</v>
      </c>
      <c r="G91">
        <f>PPCL_NG!P91</f>
        <v>44.7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930.37849544417622</v>
      </c>
      <c r="P91" s="77">
        <v>114.11</v>
      </c>
      <c r="Q91" s="77">
        <v>38.04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81.96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28.64</v>
      </c>
      <c r="AB91" s="117">
        <f>-STOA!N91</f>
        <v>-153.12</v>
      </c>
      <c r="AC91">
        <f t="shared" si="6"/>
        <v>13.510631014799865</v>
      </c>
      <c r="AD91">
        <f t="shared" si="4"/>
        <v>1153.9225852278655</v>
      </c>
      <c r="AE91">
        <f>'IDT-1'!B91</f>
        <v>0</v>
      </c>
      <c r="AF91" s="26"/>
      <c r="AG91">
        <f t="shared" si="5"/>
        <v>1153.9225852278655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13.748778565799844</v>
      </c>
      <c r="F92">
        <f>GT_Spot!P92</f>
        <v>0</v>
      </c>
      <c r="G92">
        <f>PPCL_NG!P92</f>
        <v>44.7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879.49497274912449</v>
      </c>
      <c r="P92" s="77">
        <v>114.11</v>
      </c>
      <c r="Q92" s="77">
        <v>38.04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80.72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28.64</v>
      </c>
      <c r="AB92" s="117">
        <f>-STOA!N92</f>
        <v>-153.12</v>
      </c>
      <c r="AC92">
        <f t="shared" si="6"/>
        <v>13.066489850957936</v>
      </c>
      <c r="AD92">
        <f t="shared" si="4"/>
        <v>1101.8872614639665</v>
      </c>
      <c r="AE92">
        <f>'IDT-1'!B92</f>
        <v>0</v>
      </c>
      <c r="AF92" s="26"/>
      <c r="AG92">
        <f t="shared" si="5"/>
        <v>1101.8872614639665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13.748778565799844</v>
      </c>
      <c r="F93">
        <f>GT_Spot!P93</f>
        <v>0</v>
      </c>
      <c r="G93">
        <f>PPCL_NG!P93</f>
        <v>44.7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819.27965170303435</v>
      </c>
      <c r="P93" s="77">
        <v>114.11</v>
      </c>
      <c r="Q93" s="77">
        <v>38.04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45.86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28.64</v>
      </c>
      <c r="AB93" s="117">
        <f>-STOA!N93</f>
        <v>-153.12</v>
      </c>
      <c r="AC93">
        <f t="shared" si="6"/>
        <v>11.954605072564288</v>
      </c>
      <c r="AD93">
        <f t="shared" si="4"/>
        <v>1038.9238251962697</v>
      </c>
      <c r="AE93">
        <f>'IDT-1'!B93</f>
        <v>0</v>
      </c>
      <c r="AF93" s="26"/>
      <c r="AG93">
        <f t="shared" si="5"/>
        <v>1038.9238251962697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13.748778565799844</v>
      </c>
      <c r="F94">
        <f>GT_Spot!P94</f>
        <v>0</v>
      </c>
      <c r="G94">
        <f>PPCL_NG!P94</f>
        <v>44.7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773.7538049043203</v>
      </c>
      <c r="P94" s="77">
        <v>114.11</v>
      </c>
      <c r="Q94" s="77">
        <v>38.04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46.39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28.64</v>
      </c>
      <c r="AB94" s="117">
        <f>-STOA!N94</f>
        <v>-153.12</v>
      </c>
      <c r="AC94">
        <f t="shared" si="6"/>
        <v>12.162354292244888</v>
      </c>
      <c r="AD94">
        <f t="shared" si="4"/>
        <v>925.72022917787535</v>
      </c>
      <c r="AE94">
        <f>'IDT-1'!B94</f>
        <v>0</v>
      </c>
      <c r="AF94" s="26"/>
      <c r="AG94">
        <f t="shared" si="5"/>
        <v>925.72022917787535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13.748778565799844</v>
      </c>
      <c r="F95">
        <f>GT_Spot!P95</f>
        <v>0</v>
      </c>
      <c r="G95">
        <f>PPCL_NG!P95</f>
        <v>44.7</v>
      </c>
      <c r="H95">
        <f>PPCL_Spot!P95</f>
        <v>0</v>
      </c>
      <c r="I95">
        <f>Bawana_NG!P95</f>
        <v>76.004996253506604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782.43675954734522</v>
      </c>
      <c r="P95" s="77">
        <v>114.11</v>
      </c>
      <c r="Q95" s="77">
        <v>34.57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47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28.64</v>
      </c>
      <c r="AB95" s="117">
        <f>-STOA!N95</f>
        <v>-153.12</v>
      </c>
      <c r="AC95">
        <f t="shared" si="6"/>
        <v>11.881490474823629</v>
      </c>
      <c r="AD95">
        <f t="shared" si="4"/>
        <v>922.20904389182806</v>
      </c>
      <c r="AE95">
        <f>'IDT-1'!B95</f>
        <v>0</v>
      </c>
      <c r="AF95" s="26"/>
      <c r="AG95">
        <f t="shared" si="5"/>
        <v>922.20904389182806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13.748778565799844</v>
      </c>
      <c r="F96">
        <f>GT_Spot!P96</f>
        <v>0</v>
      </c>
      <c r="G96">
        <f>PPCL_NG!P96</f>
        <v>44.7</v>
      </c>
      <c r="H96">
        <f>PPCL_Spot!P96</f>
        <v>0</v>
      </c>
      <c r="I96">
        <f>Bawana_NG!P96</f>
        <v>76.005001943857081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760.37301503822721</v>
      </c>
      <c r="P96" s="77">
        <v>105.61</v>
      </c>
      <c r="Q96" s="77">
        <v>14.4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47.04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28.64</v>
      </c>
      <c r="AB96" s="117">
        <f>-STOA!N96</f>
        <v>-153.12</v>
      </c>
      <c r="AC96">
        <f t="shared" si="6"/>
        <v>11.648460633751164</v>
      </c>
      <c r="AD96">
        <f t="shared" si="4"/>
        <v>847.74833491413301</v>
      </c>
      <c r="AE96">
        <f>'IDT-1'!B96</f>
        <v>0</v>
      </c>
      <c r="AF96" s="26"/>
      <c r="AG96">
        <f t="shared" si="5"/>
        <v>847.74833491413301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13.748778565799844</v>
      </c>
      <c r="F97">
        <f>GT_Spot!P97</f>
        <v>0</v>
      </c>
      <c r="G97">
        <f>PPCL_NG!P97</f>
        <v>44.7</v>
      </c>
      <c r="H97">
        <f>PPCL_Spot!P97</f>
        <v>0</v>
      </c>
      <c r="I97">
        <f>Bawana_NG!P97</f>
        <v>76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774.1061419454561</v>
      </c>
      <c r="P97" s="77">
        <v>76.809999999999988</v>
      </c>
      <c r="Q97" s="77">
        <v>14.4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46.48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28.64</v>
      </c>
      <c r="AB97" s="117">
        <f>-STOA!N97</f>
        <v>-153.12</v>
      </c>
      <c r="AC97">
        <f t="shared" si="6"/>
        <v>11.679584556350544</v>
      </c>
      <c r="AD97">
        <f t="shared" si="4"/>
        <v>813.0853359549053</v>
      </c>
      <c r="AE97">
        <f>'IDT-1'!B97</f>
        <v>0</v>
      </c>
      <c r="AF97" s="26"/>
      <c r="AG97">
        <f t="shared" si="5"/>
        <v>813.0853359549053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-97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13.748778565799844</v>
      </c>
      <c r="F98">
        <f>GT_Spot!P98</f>
        <v>0</v>
      </c>
      <c r="G98">
        <f>PPCL_NG!P98</f>
        <v>44.7</v>
      </c>
      <c r="H98">
        <f>PPCL_Spot!P98</f>
        <v>0</v>
      </c>
      <c r="I98">
        <f>Bawana_NG!P98</f>
        <v>76.566532312848153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774.05204085025616</v>
      </c>
      <c r="P98" s="77">
        <v>76.809999999999988</v>
      </c>
      <c r="Q98" s="77">
        <v>14.4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44.989999999999995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28.64</v>
      </c>
      <c r="AB98" s="117">
        <f>-STOA!N98</f>
        <v>-153.12</v>
      </c>
      <c r="AC98">
        <f t="shared" si="6"/>
        <v>12.079375817086834</v>
      </c>
      <c r="AD98">
        <f t="shared" si="4"/>
        <v>765.70797591181724</v>
      </c>
      <c r="AE98">
        <f>'IDT-1'!B98</f>
        <v>0</v>
      </c>
      <c r="AF98" s="26"/>
      <c r="AG98">
        <f t="shared" si="5"/>
        <v>765.70797591181724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-143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7">SUM(C3:C98)/4000</f>
        <v>0</v>
      </c>
      <c r="D99">
        <f t="shared" si="7"/>
        <v>0</v>
      </c>
      <c r="E99">
        <f t="shared" si="7"/>
        <v>0.34592542642357965</v>
      </c>
      <c r="F99">
        <f t="shared" si="7"/>
        <v>0</v>
      </c>
      <c r="G99">
        <f t="shared" si="7"/>
        <v>1.101945156708892</v>
      </c>
      <c r="H99">
        <f t="shared" si="7"/>
        <v>0</v>
      </c>
      <c r="I99">
        <f t="shared" si="7"/>
        <v>2.2081548266670277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23.555885256197811</v>
      </c>
      <c r="P99" s="77">
        <f t="shared" si="7"/>
        <v>2.5065011343307972</v>
      </c>
      <c r="Q99" s="77">
        <f t="shared" si="7"/>
        <v>0.7596610105646</v>
      </c>
      <c r="R99" s="80">
        <f t="shared" si="7"/>
        <v>0.35381750175339866</v>
      </c>
      <c r="S99" s="80">
        <f t="shared" si="7"/>
        <v>0</v>
      </c>
      <c r="T99" s="78">
        <f t="shared" si="7"/>
        <v>0.48066500000000001</v>
      </c>
      <c r="U99" s="78">
        <f t="shared" si="7"/>
        <v>1.1388624999999997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7"/>
        <v>2.9114200000000001</v>
      </c>
      <c r="Z99" s="75">
        <f t="shared" si="7"/>
        <v>-0.32624999999999998</v>
      </c>
      <c r="AA99" s="117">
        <f t="shared" si="7"/>
        <v>1.5369375000000003</v>
      </c>
      <c r="AB99" s="117">
        <f t="shared" si="7"/>
        <v>-7.1999399999999945</v>
      </c>
      <c r="AC99">
        <f t="shared" si="7"/>
        <v>0.40721992442844468</v>
      </c>
      <c r="AD99">
        <f t="shared" si="7"/>
        <v>29.571607888217667</v>
      </c>
      <c r="AE99">
        <f t="shared" si="7"/>
        <v>0.49762475000000006</v>
      </c>
      <c r="AG99">
        <f t="shared" si="7"/>
        <v>30.069232638217663</v>
      </c>
      <c r="AI99">
        <f t="shared" si="7"/>
        <v>0</v>
      </c>
      <c r="AJ99">
        <f t="shared" si="7"/>
        <v>0</v>
      </c>
      <c r="AK99">
        <f t="shared" si="7"/>
        <v>1.1168525000000002</v>
      </c>
      <c r="AL99">
        <f t="shared" si="7"/>
        <v>-0.65949999999999998</v>
      </c>
      <c r="AM99">
        <f t="shared" si="7"/>
        <v>0</v>
      </c>
      <c r="AN99">
        <f t="shared" si="7"/>
        <v>0</v>
      </c>
      <c r="AO99">
        <f t="shared" si="7"/>
        <v>0.14788999999999999</v>
      </c>
      <c r="AP99">
        <f t="shared" si="7"/>
        <v>0</v>
      </c>
      <c r="AQ99">
        <f t="shared" si="7"/>
        <v>0</v>
      </c>
      <c r="AR99">
        <f t="shared" si="7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E72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44743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5.4751773049645394</v>
      </c>
      <c r="F3">
        <f>GT_Spot!Q3</f>
        <v>0</v>
      </c>
      <c r="G3">
        <f>PPCL_NG!Q3</f>
        <v>25.71</v>
      </c>
      <c r="H3">
        <f>PPCL_Spot!Q3</f>
        <v>0</v>
      </c>
      <c r="I3">
        <f>Bawana_NG!Q3</f>
        <v>44.062052747458651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560.13903674185906</v>
      </c>
      <c r="P3" s="77">
        <v>65.989999999999995</v>
      </c>
      <c r="Q3" s="77">
        <v>9.6000000000000014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51.01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-157</v>
      </c>
      <c r="AA3" s="117">
        <f>STOA!I3</f>
        <v>0.7</v>
      </c>
      <c r="AB3" s="117">
        <f>-STOA!O3</f>
        <v>-208.59</v>
      </c>
      <c r="AC3">
        <f>SUMIF(B3:AB3,"&gt;0")*$AC$2-SUMIF(B3:AB3,"&lt;0")*($AC$2/(1-$AC$2))+SUMIF(AI3:AN3,"&gt;0")*$AC$2-SUMIF(AI3:AN3,"&lt;0")*($AC$2/(1-$AC$2))</f>
        <v>10.046175063851026</v>
      </c>
      <c r="AD3">
        <f>SUM(B3:AB3,AI3:AR3)-AC3</f>
        <v>377.05009173043129</v>
      </c>
      <c r="AE3">
        <f>'IDT-1'!C3</f>
        <v>0</v>
      </c>
      <c r="AF3" s="26"/>
      <c r="AG3">
        <f>SUM(AD3:AF3)</f>
        <v>377.05009173043129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5.4751773049645394</v>
      </c>
      <c r="F4">
        <f>GT_Spot!Q4</f>
        <v>0</v>
      </c>
      <c r="G4">
        <f>PPCL_NG!Q4</f>
        <v>25.71</v>
      </c>
      <c r="H4">
        <f>PPCL_Spot!Q4</f>
        <v>0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560.13832328158173</v>
      </c>
      <c r="P4" s="77">
        <v>65.989999999999995</v>
      </c>
      <c r="Q4" s="77">
        <v>9.6000000000000014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51.01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-172</v>
      </c>
      <c r="AA4" s="117">
        <f>STOA!I4</f>
        <v>0.7</v>
      </c>
      <c r="AB4" s="117">
        <f>-STOA!O4</f>
        <v>-208.59</v>
      </c>
      <c r="AC4">
        <f t="shared" ref="AC4:AC67" si="0">SUMIF(B4:AB4,"&gt;0")*$AC$2-SUMIF(B4:AB4,"&lt;0")*($AC$2/(1-$AC$2))+SUMIF(AI4:AN4,"&gt;0")*$AC$2-SUMIF(AI4:AN4,"&lt;0")*($AC$2/(1-$AC$2))</f>
        <v>10.275281271666854</v>
      </c>
      <c r="AD4">
        <f t="shared" ref="AD4:AD67" si="1">SUM(B4:AB4,AI4:AR4)-AC4</f>
        <v>362.67821931487941</v>
      </c>
      <c r="AE4">
        <f>'IDT-1'!C4</f>
        <v>0</v>
      </c>
      <c r="AF4" s="26"/>
      <c r="AG4">
        <f t="shared" ref="AG4:AG67" si="2">SUM(AD4:AF4)</f>
        <v>362.67821931487941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5.4751773049645394</v>
      </c>
      <c r="F5">
        <f>GT_Spot!Q5</f>
        <v>0</v>
      </c>
      <c r="G5">
        <f>PPCL_NG!Q5</f>
        <v>25.71</v>
      </c>
      <c r="H5">
        <f>PPCL_Spot!Q5</f>
        <v>0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574.48443840614561</v>
      </c>
      <c r="P5" s="77">
        <v>65.989999999999995</v>
      </c>
      <c r="Q5" s="77">
        <v>9.6000000000000014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51.01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-187</v>
      </c>
      <c r="AA5" s="117">
        <f>STOA!I5</f>
        <v>0.7</v>
      </c>
      <c r="AB5" s="117">
        <f>-STOA!O5</f>
        <v>-208.59</v>
      </c>
      <c r="AC5">
        <f t="shared" si="0"/>
        <v>10.534698997595948</v>
      </c>
      <c r="AD5">
        <f t="shared" si="1"/>
        <v>361.7649167135142</v>
      </c>
      <c r="AE5">
        <f>'IDT-1'!C5</f>
        <v>0</v>
      </c>
      <c r="AF5" s="26"/>
      <c r="AG5">
        <f t="shared" si="2"/>
        <v>361.7649167135142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5.4751773049645394</v>
      </c>
      <c r="F6">
        <f>GT_Spot!Q6</f>
        <v>0</v>
      </c>
      <c r="G6">
        <f>PPCL_NG!Q6</f>
        <v>25.71</v>
      </c>
      <c r="H6">
        <f>PPCL_Spot!Q6</f>
        <v>0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574.48896251836277</v>
      </c>
      <c r="P6" s="77">
        <v>65.989999999999995</v>
      </c>
      <c r="Q6" s="77">
        <v>9.6000000000000014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51.02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-202</v>
      </c>
      <c r="AA6" s="117">
        <f>STOA!I6</f>
        <v>0.7</v>
      </c>
      <c r="AB6" s="117">
        <f>-STOA!O6</f>
        <v>-208.59</v>
      </c>
      <c r="AC6">
        <f t="shared" si="0"/>
        <v>10.667998722616387</v>
      </c>
      <c r="AD6">
        <f t="shared" si="1"/>
        <v>346.64614110071091</v>
      </c>
      <c r="AE6">
        <f>'IDT-1'!C6</f>
        <v>0</v>
      </c>
      <c r="AF6" s="26"/>
      <c r="AG6">
        <f t="shared" si="2"/>
        <v>346.64614110071091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5.4751773049645394</v>
      </c>
      <c r="F7">
        <f>GT_Spot!Q7</f>
        <v>0</v>
      </c>
      <c r="G7">
        <f>PPCL_NG!Q7</f>
        <v>26.19</v>
      </c>
      <c r="H7">
        <f>PPCL_Spot!Q7</f>
        <v>0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552.54936936072045</v>
      </c>
      <c r="P7" s="77">
        <v>65.989999999999995</v>
      </c>
      <c r="Q7" s="77">
        <v>9.6000000000000014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51.1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-217</v>
      </c>
      <c r="AA7" s="117">
        <f>STOA!I7</f>
        <v>0.7</v>
      </c>
      <c r="AB7" s="117">
        <f>-STOA!O7</f>
        <v>-208.59</v>
      </c>
      <c r="AC7">
        <f t="shared" si="0"/>
        <v>10.564338302829135</v>
      </c>
      <c r="AD7">
        <f t="shared" si="1"/>
        <v>334.97020836285594</v>
      </c>
      <c r="AE7">
        <f>'IDT-1'!C7</f>
        <v>0</v>
      </c>
      <c r="AF7" s="26"/>
      <c r="AG7">
        <f t="shared" si="2"/>
        <v>334.97020836285594</v>
      </c>
      <c r="AI7" s="75">
        <f>PXIL!I7</f>
        <v>0</v>
      </c>
      <c r="AJ7" s="75">
        <f>PXIL!O7</f>
        <v>0</v>
      </c>
      <c r="AK7" s="75">
        <f>RTM_IEX!I7</f>
        <v>9.6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5.4751773049645394</v>
      </c>
      <c r="F8">
        <f>GT_Spot!Q8</f>
        <v>0</v>
      </c>
      <c r="G8">
        <f>PPCL_NG!Q8</f>
        <v>26.19</v>
      </c>
      <c r="H8">
        <f>PPCL_Spot!Q8</f>
        <v>0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553.80004756753794</v>
      </c>
      <c r="P8" s="77">
        <v>65.989999999999995</v>
      </c>
      <c r="Q8" s="77">
        <v>9.6000000000000014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51.11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-237</v>
      </c>
      <c r="AA8" s="117">
        <f>STOA!I8</f>
        <v>0.7</v>
      </c>
      <c r="AB8" s="117">
        <f>-STOA!O8</f>
        <v>-208.59</v>
      </c>
      <c r="AC8">
        <f t="shared" si="0"/>
        <v>10.890468009547918</v>
      </c>
      <c r="AD8">
        <f t="shared" si="1"/>
        <v>281.3047568629546</v>
      </c>
      <c r="AE8">
        <f>'IDT-1'!C8</f>
        <v>0</v>
      </c>
      <c r="AF8" s="26"/>
      <c r="AG8">
        <f t="shared" si="2"/>
        <v>281.3047568629546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5.4751773049645394</v>
      </c>
      <c r="F9">
        <f>GT_Spot!Q9</f>
        <v>0</v>
      </c>
      <c r="G9">
        <f>PPCL_NG!Q9</f>
        <v>26.19</v>
      </c>
      <c r="H9">
        <f>PPCL_Spot!Q9</f>
        <v>0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552.48417161561224</v>
      </c>
      <c r="P9" s="77">
        <v>57.61</v>
      </c>
      <c r="Q9" s="77">
        <v>9.6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51.230000000000004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-242</v>
      </c>
      <c r="AA9" s="117">
        <f>STOA!I9</f>
        <v>0.7</v>
      </c>
      <c r="AB9" s="117">
        <f>-STOA!O9</f>
        <v>-208.59</v>
      </c>
      <c r="AC9">
        <f t="shared" si="0"/>
        <v>10.628637750727066</v>
      </c>
      <c r="AD9">
        <f t="shared" si="1"/>
        <v>291.99071116984976</v>
      </c>
      <c r="AE9">
        <f>'IDT-1'!C9</f>
        <v>0</v>
      </c>
      <c r="AF9" s="26"/>
      <c r="AG9">
        <f t="shared" si="2"/>
        <v>291.99071116984976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5.4751773049645394</v>
      </c>
      <c r="F10">
        <f>GT_Spot!Q10</f>
        <v>0</v>
      </c>
      <c r="G10">
        <f>PPCL_NG!Q10</f>
        <v>26.19</v>
      </c>
      <c r="H10">
        <f>PPCL_Spot!Q10</f>
        <v>0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552.48394959749567</v>
      </c>
      <c r="P10" s="77">
        <v>57.61</v>
      </c>
      <c r="Q10" s="77">
        <v>9.6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55.81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-252</v>
      </c>
      <c r="AA10" s="117">
        <f>STOA!I10</f>
        <v>0.7</v>
      </c>
      <c r="AB10" s="117">
        <f>-STOA!O10</f>
        <v>-208.59</v>
      </c>
      <c r="AC10">
        <f t="shared" si="0"/>
        <v>10.757721072189593</v>
      </c>
      <c r="AD10">
        <f t="shared" si="1"/>
        <v>286.4414058302707</v>
      </c>
      <c r="AE10">
        <f>'IDT-1'!C10</f>
        <v>0</v>
      </c>
      <c r="AF10" s="26"/>
      <c r="AG10">
        <f t="shared" si="2"/>
        <v>286.4414058302707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5.4751773049645394</v>
      </c>
      <c r="F11">
        <f>GT_Spot!Q11</f>
        <v>0</v>
      </c>
      <c r="G11">
        <f>PPCL_NG!Q11</f>
        <v>26.19</v>
      </c>
      <c r="H11">
        <f>PPCL_Spot!Q11</f>
        <v>0</v>
      </c>
      <c r="I11">
        <f>Bawana_NG!Q11</f>
        <v>49.91771940243958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560.96117908879023</v>
      </c>
      <c r="P11" s="77">
        <v>57.61</v>
      </c>
      <c r="Q11" s="77">
        <v>9.6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55.58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-257</v>
      </c>
      <c r="AA11" s="117">
        <f>STOA!I11</f>
        <v>0.7</v>
      </c>
      <c r="AB11" s="117">
        <f>-STOA!O11</f>
        <v>-208.59</v>
      </c>
      <c r="AC11">
        <f t="shared" si="0"/>
        <v>10.874667260065429</v>
      </c>
      <c r="AD11">
        <f t="shared" si="1"/>
        <v>289.56940853612895</v>
      </c>
      <c r="AE11">
        <f>'IDT-1'!C11</f>
        <v>0</v>
      </c>
      <c r="AF11" s="26"/>
      <c r="AG11">
        <f t="shared" si="2"/>
        <v>289.56940853612895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6.4868185308420792</v>
      </c>
      <c r="F12">
        <f>GT_Spot!Q12</f>
        <v>0</v>
      </c>
      <c r="G12">
        <f>PPCL_NG!Q12</f>
        <v>26.19</v>
      </c>
      <c r="H12">
        <f>PPCL_Spot!Q12</f>
        <v>0</v>
      </c>
      <c r="I12">
        <f>Bawana_NG!Q12</f>
        <v>49.91771940243958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562.1162585847992</v>
      </c>
      <c r="P12" s="77">
        <v>52.809999999999995</v>
      </c>
      <c r="Q12" s="77">
        <v>9.6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60.86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-252</v>
      </c>
      <c r="AA12" s="117">
        <f>STOA!I12</f>
        <v>0.7</v>
      </c>
      <c r="AB12" s="117">
        <f>-STOA!O12</f>
        <v>-208.59</v>
      </c>
      <c r="AC12">
        <f t="shared" si="0"/>
        <v>10.853567764807055</v>
      </c>
      <c r="AD12">
        <f t="shared" si="1"/>
        <v>297.23722875327383</v>
      </c>
      <c r="AE12">
        <f>'IDT-1'!C12</f>
        <v>0</v>
      </c>
      <c r="AF12" s="26"/>
      <c r="AG12">
        <f t="shared" si="2"/>
        <v>297.23722875327383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6.4868185308420792</v>
      </c>
      <c r="F13">
        <f>GT_Spot!Q13</f>
        <v>0</v>
      </c>
      <c r="G13">
        <f>PPCL_NG!Q13</f>
        <v>26.19</v>
      </c>
      <c r="H13">
        <f>PPCL_Spot!Q13</f>
        <v>0</v>
      </c>
      <c r="I13">
        <f>Bawana_NG!Q13</f>
        <v>49.91771940243958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562.24628325082119</v>
      </c>
      <c r="P13" s="77">
        <v>52.809999999999995</v>
      </c>
      <c r="Q13" s="77">
        <v>9.6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60.61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-252</v>
      </c>
      <c r="AA13" s="117">
        <f>STOA!I13</f>
        <v>0.7</v>
      </c>
      <c r="AB13" s="117">
        <f>-STOA!O13</f>
        <v>-208.59</v>
      </c>
      <c r="AC13">
        <f t="shared" si="0"/>
        <v>10.852511981868048</v>
      </c>
      <c r="AD13">
        <f t="shared" si="1"/>
        <v>297.11830920223485</v>
      </c>
      <c r="AE13">
        <f>'IDT-1'!C13</f>
        <v>0</v>
      </c>
      <c r="AF13" s="26"/>
      <c r="AG13">
        <f t="shared" si="2"/>
        <v>297.11830920223485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12.463302752293577</v>
      </c>
      <c r="F14">
        <f>GT_Spot!Q14</f>
        <v>0</v>
      </c>
      <c r="G14">
        <f>PPCL_NG!Q14</f>
        <v>26.19</v>
      </c>
      <c r="H14">
        <f>PPCL_Spot!Q14</f>
        <v>0</v>
      </c>
      <c r="I14">
        <f>Bawana_NG!Q14</f>
        <v>49.91771940243958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562.24551390283034</v>
      </c>
      <c r="P14" s="77">
        <v>42.25</v>
      </c>
      <c r="Q14" s="77">
        <v>9.6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59.94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-235</v>
      </c>
      <c r="AA14" s="117">
        <f>STOA!I14</f>
        <v>0.7</v>
      </c>
      <c r="AB14" s="117">
        <f>-STOA!O14</f>
        <v>-208.59</v>
      </c>
      <c r="AC14">
        <f t="shared" si="0"/>
        <v>10.655346104877182</v>
      </c>
      <c r="AD14">
        <f t="shared" si="1"/>
        <v>309.06118995268633</v>
      </c>
      <c r="AE14">
        <f>'IDT-1'!C14</f>
        <v>0</v>
      </c>
      <c r="AF14" s="26"/>
      <c r="AG14">
        <f t="shared" si="2"/>
        <v>309.06118995268633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6.4868185308420792</v>
      </c>
      <c r="F15">
        <f>GT_Spot!Q15</f>
        <v>0</v>
      </c>
      <c r="G15">
        <f>PPCL_NG!Q15</f>
        <v>26.19</v>
      </c>
      <c r="H15">
        <f>PPCL_Spot!Q15</f>
        <v>0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562.23966692989666</v>
      </c>
      <c r="P15" s="77">
        <v>42.25</v>
      </c>
      <c r="Q15" s="77">
        <v>9.6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59.97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-240</v>
      </c>
      <c r="AA15" s="117">
        <f>STOA!I15</f>
        <v>0.7</v>
      </c>
      <c r="AB15" s="117">
        <f>-STOA!O15</f>
        <v>-208.59</v>
      </c>
      <c r="AC15">
        <f t="shared" si="0"/>
        <v>10.940354505468546</v>
      </c>
      <c r="AD15">
        <f t="shared" si="1"/>
        <v>264.82613095527023</v>
      </c>
      <c r="AE15">
        <f>'IDT-1'!C15</f>
        <v>0</v>
      </c>
      <c r="AF15" s="26"/>
      <c r="AG15">
        <f t="shared" si="2"/>
        <v>264.82613095527023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-33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6.4868185308420792</v>
      </c>
      <c r="F16">
        <f>GT_Spot!Q16</f>
        <v>0</v>
      </c>
      <c r="G16">
        <f>PPCL_NG!Q16</f>
        <v>26.19</v>
      </c>
      <c r="H16">
        <f>PPCL_Spot!Q16</f>
        <v>0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561.14556099375136</v>
      </c>
      <c r="P16" s="77">
        <v>52.809999999999995</v>
      </c>
      <c r="Q16" s="77">
        <v>9.6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59.52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-262</v>
      </c>
      <c r="AA16" s="117">
        <f>STOA!I16</f>
        <v>0.7</v>
      </c>
      <c r="AB16" s="117">
        <f>-STOA!O16</f>
        <v>-208.59</v>
      </c>
      <c r="AC16">
        <f t="shared" si="0"/>
        <v>10.922034970486317</v>
      </c>
      <c r="AD16">
        <f t="shared" si="1"/>
        <v>284.86034455410703</v>
      </c>
      <c r="AE16">
        <f>'IDT-1'!C16</f>
        <v>0</v>
      </c>
      <c r="AF16" s="26"/>
      <c r="AG16">
        <f t="shared" si="2"/>
        <v>284.86034455410703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6.4868185308420792</v>
      </c>
      <c r="F17">
        <f>GT_Spot!Q17</f>
        <v>0</v>
      </c>
      <c r="G17">
        <f>PPCL_NG!Q17</f>
        <v>26.19</v>
      </c>
      <c r="H17">
        <f>PPCL_Spot!Q17</f>
        <v>0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573.95180013362608</v>
      </c>
      <c r="P17" s="77">
        <v>52.809999999999995</v>
      </c>
      <c r="Q17" s="77">
        <v>9.6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58.88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-262</v>
      </c>
      <c r="AA17" s="117">
        <f>STOA!I17</f>
        <v>0.7</v>
      </c>
      <c r="AB17" s="117">
        <f>-STOA!O17</f>
        <v>-208.59</v>
      </c>
      <c r="AC17">
        <f t="shared" si="0"/>
        <v>11.206660425361122</v>
      </c>
      <c r="AD17">
        <f t="shared" si="1"/>
        <v>276.74195823910708</v>
      </c>
      <c r="AE17">
        <f>'IDT-1'!C17</f>
        <v>0</v>
      </c>
      <c r="AF17" s="26"/>
      <c r="AG17">
        <f t="shared" si="2"/>
        <v>276.74195823910708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6.4868185308420792</v>
      </c>
      <c r="F18">
        <f>GT_Spot!Q18</f>
        <v>0</v>
      </c>
      <c r="G18">
        <f>PPCL_NG!Q18</f>
        <v>26.19</v>
      </c>
      <c r="H18">
        <f>PPCL_Spot!Q18</f>
        <v>0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582.49332315194829</v>
      </c>
      <c r="P18" s="77">
        <v>52.809999999999995</v>
      </c>
      <c r="Q18" s="77">
        <v>9.6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70.22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-262</v>
      </c>
      <c r="AA18" s="117">
        <f>STOA!I18</f>
        <v>0.7</v>
      </c>
      <c r="AB18" s="117">
        <f>-STOA!O18</f>
        <v>-208.59</v>
      </c>
      <c r="AC18">
        <f t="shared" si="0"/>
        <v>11.292836552700404</v>
      </c>
      <c r="AD18">
        <f t="shared" si="1"/>
        <v>306.53730513008992</v>
      </c>
      <c r="AE18">
        <f>'IDT-1'!C18</f>
        <v>0</v>
      </c>
      <c r="AF18" s="26"/>
      <c r="AG18">
        <f t="shared" si="2"/>
        <v>306.53730513008992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6.4868185308420792</v>
      </c>
      <c r="F19">
        <f>GT_Spot!Q19</f>
        <v>0</v>
      </c>
      <c r="G19">
        <f>PPCL_NG!Q19</f>
        <v>26.19</v>
      </c>
      <c r="H19">
        <f>PPCL_Spot!Q19</f>
        <v>0</v>
      </c>
      <c r="I19">
        <f>Bawana_NG!Q19</f>
        <v>39.999999999999993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576.77669184548893</v>
      </c>
      <c r="P19" s="77">
        <v>51.336979111503389</v>
      </c>
      <c r="Q19" s="77">
        <v>9.6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69.98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-262</v>
      </c>
      <c r="AA19" s="117">
        <f>STOA!I19</f>
        <v>0.7</v>
      </c>
      <c r="AB19" s="117">
        <f>-STOA!O19</f>
        <v>-208.32</v>
      </c>
      <c r="AC19">
        <f t="shared" si="0"/>
        <v>11.270934431786729</v>
      </c>
      <c r="AD19">
        <f t="shared" si="1"/>
        <v>274.47955505604779</v>
      </c>
      <c r="AE19">
        <f>'IDT-1'!C19</f>
        <v>0</v>
      </c>
      <c r="AF19" s="26"/>
      <c r="AG19">
        <f t="shared" si="2"/>
        <v>274.47955505604779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6.4868185308420792</v>
      </c>
      <c r="F20">
        <f>GT_Spot!Q20</f>
        <v>0</v>
      </c>
      <c r="G20">
        <f>PPCL_NG!Q20</f>
        <v>26.19</v>
      </c>
      <c r="H20">
        <f>PPCL_Spot!Q20</f>
        <v>0</v>
      </c>
      <c r="I20">
        <f>Bawana_NG!Q20</f>
        <v>41.111977713775346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580.80172718025415</v>
      </c>
      <c r="P20" s="77">
        <v>51.336979111503389</v>
      </c>
      <c r="Q20" s="77">
        <v>9.6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69.210000000000008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-257</v>
      </c>
      <c r="AA20" s="117">
        <f>STOA!I20</f>
        <v>0.7</v>
      </c>
      <c r="AB20" s="117">
        <f>-STOA!O20</f>
        <v>-208.32</v>
      </c>
      <c r="AC20">
        <f t="shared" si="0"/>
        <v>11.220582871391933</v>
      </c>
      <c r="AD20">
        <f t="shared" si="1"/>
        <v>288.89691966498316</v>
      </c>
      <c r="AE20">
        <f>'IDT-1'!C20</f>
        <v>0</v>
      </c>
      <c r="AF20" s="26"/>
      <c r="AG20">
        <f t="shared" si="2"/>
        <v>288.89691966498316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6.4868185308420792</v>
      </c>
      <c r="F21">
        <f>GT_Spot!Q21</f>
        <v>0</v>
      </c>
      <c r="G21">
        <f>PPCL_NG!Q21</f>
        <v>26.19</v>
      </c>
      <c r="H21">
        <f>PPCL_Spot!Q21</f>
        <v>0</v>
      </c>
      <c r="I21">
        <f>Bawana_NG!Q21</f>
        <v>49.917739232824601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591.16282971588555</v>
      </c>
      <c r="P21" s="77">
        <v>51.336979111503389</v>
      </c>
      <c r="Q21" s="77">
        <v>9.6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68.87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-252</v>
      </c>
      <c r="AA21" s="117">
        <f>STOA!I21</f>
        <v>0.7</v>
      </c>
      <c r="AB21" s="117">
        <f>-STOA!O21</f>
        <v>-208.32</v>
      </c>
      <c r="AC21">
        <f t="shared" si="0"/>
        <v>11.208696724629217</v>
      </c>
      <c r="AD21">
        <f t="shared" si="1"/>
        <v>327.73566986642652</v>
      </c>
      <c r="AE21">
        <f>'IDT-1'!C21</f>
        <v>0</v>
      </c>
      <c r="AF21" s="26"/>
      <c r="AG21">
        <f t="shared" si="2"/>
        <v>327.73566986642652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6.4868185308420792</v>
      </c>
      <c r="F22">
        <f>GT_Spot!Q22</f>
        <v>0</v>
      </c>
      <c r="G22">
        <f>PPCL_NG!Q22</f>
        <v>26.19</v>
      </c>
      <c r="H22">
        <f>PPCL_Spot!Q22</f>
        <v>0</v>
      </c>
      <c r="I22">
        <f>Bawana_NG!Q22</f>
        <v>40.230000000000004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587.98531427797911</v>
      </c>
      <c r="P22" s="77">
        <v>51.336979111503389</v>
      </c>
      <c r="Q22" s="77">
        <v>9.6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68.34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-237</v>
      </c>
      <c r="AA22" s="117">
        <f>STOA!I22</f>
        <v>0.7</v>
      </c>
      <c r="AB22" s="117">
        <f>-STOA!O22</f>
        <v>-208.32</v>
      </c>
      <c r="AC22">
        <f t="shared" si="0"/>
        <v>11.135209121137759</v>
      </c>
      <c r="AD22">
        <f t="shared" si="1"/>
        <v>309.41390279918699</v>
      </c>
      <c r="AE22">
        <f>'IDT-1'!C22</f>
        <v>0</v>
      </c>
      <c r="AF22" s="26"/>
      <c r="AG22">
        <f t="shared" si="2"/>
        <v>309.41390279918699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6.4868185308420792</v>
      </c>
      <c r="F23">
        <f>GT_Spot!Q23</f>
        <v>0</v>
      </c>
      <c r="G23">
        <f>PPCL_NG!Q23</f>
        <v>26.19</v>
      </c>
      <c r="H23">
        <f>PPCL_Spot!Q23</f>
        <v>0</v>
      </c>
      <c r="I23">
        <f>Bawana_NG!Q23</f>
        <v>40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592.17198179569448</v>
      </c>
      <c r="P23" s="77">
        <v>33.6</v>
      </c>
      <c r="Q23" s="77">
        <v>9.6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67.789999999999992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-222</v>
      </c>
      <c r="AA23" s="117">
        <f>STOA!I23</f>
        <v>0.7</v>
      </c>
      <c r="AB23" s="117">
        <f>-STOA!O23</f>
        <v>-208.32</v>
      </c>
      <c r="AC23">
        <f t="shared" si="0"/>
        <v>10.875930466279495</v>
      </c>
      <c r="AD23">
        <f t="shared" si="1"/>
        <v>310.34286986025711</v>
      </c>
      <c r="AE23">
        <f>'IDT-1'!C23</f>
        <v>0</v>
      </c>
      <c r="AF23" s="26"/>
      <c r="AG23">
        <f t="shared" si="2"/>
        <v>310.34286986025711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6.4868185308420792</v>
      </c>
      <c r="F24">
        <f>GT_Spot!Q24</f>
        <v>0</v>
      </c>
      <c r="G24">
        <f>PPCL_NG!Q24</f>
        <v>26.19</v>
      </c>
      <c r="H24">
        <f>PPCL_Spot!Q24</f>
        <v>0</v>
      </c>
      <c r="I24">
        <f>Bawana_NG!Q24</f>
        <v>39.999999999999993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586.85861694471396</v>
      </c>
      <c r="P24" s="77">
        <v>33.6</v>
      </c>
      <c r="Q24" s="77">
        <v>9.6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67.960000000000008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-197</v>
      </c>
      <c r="AA24" s="117">
        <f>STOA!I24</f>
        <v>0.7</v>
      </c>
      <c r="AB24" s="117">
        <f>-STOA!O24</f>
        <v>-208.32</v>
      </c>
      <c r="AC24">
        <f t="shared" si="0"/>
        <v>10.519934392314031</v>
      </c>
      <c r="AD24">
        <f t="shared" si="1"/>
        <v>340.55550108324212</v>
      </c>
      <c r="AE24">
        <f>'IDT-1'!C24</f>
        <v>0</v>
      </c>
      <c r="AF24" s="26"/>
      <c r="AG24">
        <f t="shared" si="2"/>
        <v>340.55550108324212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6.4868185308420792</v>
      </c>
      <c r="F25">
        <f>GT_Spot!Q25</f>
        <v>0</v>
      </c>
      <c r="G25">
        <f>PPCL_NG!Q25</f>
        <v>26.19</v>
      </c>
      <c r="H25">
        <f>PPCL_Spot!Q25</f>
        <v>0</v>
      </c>
      <c r="I25">
        <f>Bawana_NG!Q25</f>
        <v>40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590.7392406726633</v>
      </c>
      <c r="P25" s="77">
        <v>33.6</v>
      </c>
      <c r="Q25" s="77">
        <v>9.6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67.05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-182</v>
      </c>
      <c r="AA25" s="117">
        <f>STOA!I25</f>
        <v>0.7</v>
      </c>
      <c r="AB25" s="117">
        <f>-STOA!O25</f>
        <v>-208.32</v>
      </c>
      <c r="AC25">
        <f t="shared" si="0"/>
        <v>10.324122693065103</v>
      </c>
      <c r="AD25">
        <f t="shared" si="1"/>
        <v>368.72193651044034</v>
      </c>
      <c r="AE25">
        <f>'IDT-1'!C25</f>
        <v>0</v>
      </c>
      <c r="AF25" s="26"/>
      <c r="AG25">
        <f t="shared" si="2"/>
        <v>368.72193651044034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6.4868185308420792</v>
      </c>
      <c r="F26">
        <f>GT_Spot!Q26</f>
        <v>0</v>
      </c>
      <c r="G26">
        <f>PPCL_NG!Q26</f>
        <v>26.19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596.25284791675188</v>
      </c>
      <c r="P26" s="77">
        <v>33.6</v>
      </c>
      <c r="Q26" s="77">
        <v>9.6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66.260000000000005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-157</v>
      </c>
      <c r="AA26" s="117">
        <f>STOA!I26</f>
        <v>0.7</v>
      </c>
      <c r="AB26" s="117">
        <f>-STOA!O26</f>
        <v>-208.32</v>
      </c>
      <c r="AC26">
        <f t="shared" si="0"/>
        <v>10.364205161591128</v>
      </c>
      <c r="AD26">
        <f t="shared" si="1"/>
        <v>393.32546128600296</v>
      </c>
      <c r="AE26">
        <f>'IDT-1'!C26</f>
        <v>0</v>
      </c>
      <c r="AF26" s="26"/>
      <c r="AG26">
        <f t="shared" si="2"/>
        <v>393.32546128600296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6.4868185308420792</v>
      </c>
      <c r="F27">
        <f>GT_Spot!Q27</f>
        <v>0</v>
      </c>
      <c r="G27">
        <f>PPCL_NG!Q27</f>
        <v>26.19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617.94850367521838</v>
      </c>
      <c r="P27" s="77">
        <v>65.989999999999995</v>
      </c>
      <c r="Q27" s="77">
        <v>9.6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87.61999999999999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-143</v>
      </c>
      <c r="AA27" s="117">
        <f>STOA!I27</f>
        <v>0.7</v>
      </c>
      <c r="AB27" s="117">
        <f>-STOA!O27</f>
        <v>-208.81</v>
      </c>
      <c r="AC27">
        <f t="shared" si="0"/>
        <v>11.352089805550543</v>
      </c>
      <c r="AD27">
        <f t="shared" si="1"/>
        <v>431.29323240051013</v>
      </c>
      <c r="AE27">
        <f>'IDT-1'!C27</f>
        <v>0</v>
      </c>
      <c r="AF27" s="26"/>
      <c r="AG27">
        <f t="shared" si="2"/>
        <v>431.29323240051013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6.4868185308420792</v>
      </c>
      <c r="F28">
        <f>GT_Spot!Q28</f>
        <v>0</v>
      </c>
      <c r="G28">
        <f>PPCL_NG!Q28</f>
        <v>26.19</v>
      </c>
      <c r="H28">
        <f>PPCL_Spot!Q28</f>
        <v>0</v>
      </c>
      <c r="I28">
        <f>Bawana_NG!Q28</f>
        <v>49.43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676.53529413757622</v>
      </c>
      <c r="P28" s="77">
        <v>65.987460066972019</v>
      </c>
      <c r="Q28" s="77">
        <v>9.5999999999999979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119.83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-190</v>
      </c>
      <c r="AA28" s="117">
        <f>STOA!I28</f>
        <v>0.7</v>
      </c>
      <c r="AB28" s="117">
        <f>-STOA!O28</f>
        <v>-208.81</v>
      </c>
      <c r="AC28">
        <f t="shared" si="0"/>
        <v>12.120132827642058</v>
      </c>
      <c r="AD28">
        <f t="shared" si="1"/>
        <v>523.82943990774857</v>
      </c>
      <c r="AE28">
        <f>'IDT-1'!C28</f>
        <v>0</v>
      </c>
      <c r="AF28" s="26"/>
      <c r="AG28">
        <f t="shared" si="2"/>
        <v>523.82943990774857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5.6170212765957448</v>
      </c>
      <c r="F29">
        <f>GT_Spot!Q29</f>
        <v>0</v>
      </c>
      <c r="G29">
        <f>PPCL_NG!Q29</f>
        <v>26.19</v>
      </c>
      <c r="H29">
        <f>PPCL_Spot!Q29</f>
        <v>0</v>
      </c>
      <c r="I29">
        <f>Bawana_NG!Q29</f>
        <v>48.79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678.84463593553733</v>
      </c>
      <c r="P29" s="77">
        <v>65.987460066972019</v>
      </c>
      <c r="Q29" s="77">
        <v>9.5999999999999979</v>
      </c>
      <c r="R29" s="80">
        <v>0</v>
      </c>
      <c r="S29" s="80">
        <v>0</v>
      </c>
      <c r="T29" s="78">
        <f>SUMPRODUCT(LTA!F29:AJ29,LTA!F$101:AJ$101,LTA!F$104:AJ$104)</f>
        <v>0.03</v>
      </c>
      <c r="U29" s="78">
        <f>SUMPRODUCT(LTA!F29:AJ29,LTA!F$102:AJ$102,LTA!F$104:AJ$104)</f>
        <v>119.39999999999999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-165</v>
      </c>
      <c r="AA29" s="117">
        <f>STOA!I29</f>
        <v>0.7</v>
      </c>
      <c r="AB29" s="117">
        <f>-STOA!O29</f>
        <v>-208.81</v>
      </c>
      <c r="AC29">
        <f t="shared" si="0"/>
        <v>11.768523718738935</v>
      </c>
      <c r="AD29">
        <f t="shared" si="1"/>
        <v>564.58059356036631</v>
      </c>
      <c r="AE29">
        <f>'IDT-1'!C29</f>
        <v>0</v>
      </c>
      <c r="AF29" s="26"/>
      <c r="AG29">
        <f t="shared" si="2"/>
        <v>564.58059356036631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5.6170212765957448</v>
      </c>
      <c r="F30">
        <f>GT_Spot!Q30</f>
        <v>0</v>
      </c>
      <c r="G30">
        <f>PPCL_NG!Q30</f>
        <v>26.19</v>
      </c>
      <c r="H30">
        <f>PPCL_Spot!Q30</f>
        <v>0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705.04549401694794</v>
      </c>
      <c r="P30" s="77">
        <v>65.987460066972019</v>
      </c>
      <c r="Q30" s="77">
        <v>9.6</v>
      </c>
      <c r="R30" s="80">
        <v>2.4072170900692842</v>
      </c>
      <c r="S30" s="80">
        <v>0</v>
      </c>
      <c r="T30" s="78">
        <f>SUMPRODUCT(LTA!F30:AJ30,LTA!F$101:AJ$101,LTA!F$104:AJ$104)</f>
        <v>7.0000000000000007E-2</v>
      </c>
      <c r="U30" s="78">
        <f>SUMPRODUCT(LTA!F30:AJ30,LTA!F$102:AJ$102,LTA!F$104:AJ$104)</f>
        <v>118.83999999999999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-125</v>
      </c>
      <c r="AA30" s="117">
        <f>STOA!I30</f>
        <v>0.7</v>
      </c>
      <c r="AB30" s="117">
        <f>-STOA!O30</f>
        <v>-208.81</v>
      </c>
      <c r="AC30">
        <f t="shared" si="0"/>
        <v>12.070033417858935</v>
      </c>
      <c r="AD30">
        <f t="shared" si="1"/>
        <v>588.49715903272636</v>
      </c>
      <c r="AE30">
        <f>'IDT-1'!C30</f>
        <v>-11.430999999999999</v>
      </c>
      <c r="AF30" s="26"/>
      <c r="AG30">
        <f t="shared" si="2"/>
        <v>577.06615903272632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5.6170212765957448</v>
      </c>
      <c r="F31">
        <f>GT_Spot!Q31</f>
        <v>0</v>
      </c>
      <c r="G31">
        <f>PPCL_NG!Q31</f>
        <v>26.19</v>
      </c>
      <c r="H31">
        <f>PPCL_Spot!Q31</f>
        <v>0</v>
      </c>
      <c r="I31">
        <f>Bawana_NG!Q31</f>
        <v>47.401968703189851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807.72011955877042</v>
      </c>
      <c r="P31" s="77">
        <v>65.987460066972019</v>
      </c>
      <c r="Q31" s="77">
        <v>21.997459877612282</v>
      </c>
      <c r="R31" s="80">
        <v>7.6527828301200431</v>
      </c>
      <c r="S31" s="80">
        <v>0</v>
      </c>
      <c r="T31" s="78">
        <f>SUMPRODUCT(LTA!F31:AJ31,LTA!F$101:AJ$101,LTA!F$104:AJ$104)</f>
        <v>2.99</v>
      </c>
      <c r="U31" s="78">
        <f>SUMPRODUCT(LTA!F31:AJ31,LTA!F$102:AJ$102,LTA!F$104:AJ$104)</f>
        <v>108.05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-146.1</v>
      </c>
      <c r="AA31" s="117">
        <f>STOA!I31</f>
        <v>0.75</v>
      </c>
      <c r="AB31" s="117">
        <f>-STOA!O31</f>
        <v>-209.07</v>
      </c>
      <c r="AC31">
        <f t="shared" si="0"/>
        <v>13.138709601302617</v>
      </c>
      <c r="AD31">
        <f t="shared" si="1"/>
        <v>686.04810271195777</v>
      </c>
      <c r="AE31">
        <f>'IDT-1'!C31</f>
        <v>-26.248999999999999</v>
      </c>
      <c r="AF31" s="26"/>
      <c r="AG31">
        <f t="shared" si="2"/>
        <v>659.79910271195774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5.6170212765957448</v>
      </c>
      <c r="F32">
        <f>GT_Spot!Q32</f>
        <v>0</v>
      </c>
      <c r="G32">
        <f>PPCL_NG!Q32</f>
        <v>26.19</v>
      </c>
      <c r="H32">
        <f>PPCL_Spot!Q32</f>
        <v>0</v>
      </c>
      <c r="I32">
        <f>Bawana_NG!Q32</f>
        <v>48.16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811.01110669320633</v>
      </c>
      <c r="P32" s="77">
        <v>65.987460066972019</v>
      </c>
      <c r="Q32" s="77">
        <v>21.997459877612282</v>
      </c>
      <c r="R32" s="80">
        <v>15.04</v>
      </c>
      <c r="S32" s="80">
        <v>0</v>
      </c>
      <c r="T32" s="78">
        <f>SUMPRODUCT(LTA!F32:AJ32,LTA!F$101:AJ$101,LTA!F$104:AJ$104)</f>
        <v>6.81</v>
      </c>
      <c r="U32" s="78">
        <f>SUMPRODUCT(LTA!F32:AJ32,LTA!F$102:AJ$102,LTA!F$104:AJ$104)</f>
        <v>108.02999999999999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-110</v>
      </c>
      <c r="AA32" s="117">
        <f>STOA!I32</f>
        <v>0.75</v>
      </c>
      <c r="AB32" s="117">
        <f>-STOA!O32</f>
        <v>-209.07</v>
      </c>
      <c r="AC32">
        <f t="shared" si="0"/>
        <v>12.659309862808826</v>
      </c>
      <c r="AD32">
        <f t="shared" si="1"/>
        <v>770.86373805157746</v>
      </c>
      <c r="AE32">
        <f>'IDT-1'!C32</f>
        <v>-47.417000000000002</v>
      </c>
      <c r="AF32" s="26"/>
      <c r="AG32">
        <f t="shared" si="2"/>
        <v>723.44673805157743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-7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5.6170212765957448</v>
      </c>
      <c r="F33">
        <f>GT_Spot!Q33</f>
        <v>0</v>
      </c>
      <c r="G33">
        <f>PPCL_NG!Q33</f>
        <v>26.19</v>
      </c>
      <c r="H33">
        <f>PPCL_Spot!Q33</f>
        <v>0</v>
      </c>
      <c r="I33">
        <f>Bawana_NG!Q33</f>
        <v>47.551967380930229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811.01187821003055</v>
      </c>
      <c r="P33" s="77">
        <v>65.987460066972019</v>
      </c>
      <c r="Q33" s="77">
        <v>21.997459877612282</v>
      </c>
      <c r="R33" s="80">
        <v>23.75</v>
      </c>
      <c r="S33" s="80">
        <v>0</v>
      </c>
      <c r="T33" s="78">
        <f>SUMPRODUCT(LTA!F33:AJ33,LTA!F$101:AJ$101,LTA!F$104:AJ$104)</f>
        <v>7.53</v>
      </c>
      <c r="U33" s="78">
        <f>SUMPRODUCT(LTA!F33:AJ33,LTA!F$102:AJ$102,LTA!F$104:AJ$104)</f>
        <v>107.88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-30</v>
      </c>
      <c r="AA33" s="117">
        <f>STOA!I33</f>
        <v>0.75</v>
      </c>
      <c r="AB33" s="117">
        <f>-STOA!O33</f>
        <v>-209.07</v>
      </c>
      <c r="AC33">
        <f t="shared" si="0"/>
        <v>12.016501635811249</v>
      </c>
      <c r="AD33">
        <f t="shared" si="1"/>
        <v>861.17928517632981</v>
      </c>
      <c r="AE33">
        <f>'IDT-1'!C33</f>
        <v>-81.286000000000001</v>
      </c>
      <c r="AF33" s="26"/>
      <c r="AG33">
        <f t="shared" si="2"/>
        <v>779.89328517632975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5.4751773049645394</v>
      </c>
      <c r="F34">
        <f>GT_Spot!Q34</f>
        <v>0</v>
      </c>
      <c r="G34">
        <f>PPCL_NG!Q34</f>
        <v>26.19</v>
      </c>
      <c r="H34">
        <f>PPCL_Spot!Q34</f>
        <v>0</v>
      </c>
      <c r="I34">
        <f>Bawana_NG!Q34</f>
        <v>47.551967380930229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800.92529781606231</v>
      </c>
      <c r="P34" s="77">
        <v>65.987460066972019</v>
      </c>
      <c r="Q34" s="77">
        <v>21.997459877612282</v>
      </c>
      <c r="R34" s="80">
        <v>23.75</v>
      </c>
      <c r="S34" s="80">
        <v>0</v>
      </c>
      <c r="T34" s="78">
        <f>SUMPRODUCT(LTA!F34:AJ34,LTA!F$101:AJ$101,LTA!F$104:AJ$104)</f>
        <v>9.23</v>
      </c>
      <c r="U34" s="78">
        <f>SUMPRODUCT(LTA!F34:AJ34,LTA!F$102:AJ$102,LTA!F$104:AJ$104)</f>
        <v>107.72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0.75</v>
      </c>
      <c r="AB34" s="117">
        <f>-STOA!O34</f>
        <v>-209.07</v>
      </c>
      <c r="AC34">
        <f t="shared" si="0"/>
        <v>11.620430910594941</v>
      </c>
      <c r="AD34">
        <f t="shared" si="1"/>
        <v>888.88693153594659</v>
      </c>
      <c r="AE34">
        <f>'IDT-1'!C34</f>
        <v>-65</v>
      </c>
      <c r="AF34" s="26"/>
      <c r="AG34">
        <f t="shared" si="2"/>
        <v>823.88693153594659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5.4751773049645394</v>
      </c>
      <c r="F35">
        <f>GT_Spot!Q35</f>
        <v>0</v>
      </c>
      <c r="G35">
        <f>PPCL_NG!Q35</f>
        <v>26.19</v>
      </c>
      <c r="H35">
        <f>PPCL_Spot!Q35</f>
        <v>0</v>
      </c>
      <c r="I35">
        <f>Bawana_NG!Q35</f>
        <v>48.319999999999993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797.80871725685392</v>
      </c>
      <c r="P35" s="77">
        <v>65.987460066972019</v>
      </c>
      <c r="Q35" s="77">
        <v>21.997459877612282</v>
      </c>
      <c r="R35" s="80">
        <v>23.75</v>
      </c>
      <c r="S35" s="80">
        <v>0</v>
      </c>
      <c r="T35" s="78">
        <f>SUMPRODUCT(LTA!F35:AJ35,LTA!F$101:AJ$101,LTA!F$104:AJ$104)</f>
        <v>11.1</v>
      </c>
      <c r="U35" s="78">
        <f>SUMPRODUCT(LTA!F35:AJ35,LTA!F$102:AJ$102,LTA!F$104:AJ$104)</f>
        <v>107.38999999999999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0.75</v>
      </c>
      <c r="AB35" s="117">
        <f>-STOA!O35</f>
        <v>-212.09</v>
      </c>
      <c r="AC35">
        <f t="shared" si="0"/>
        <v>11.773299546671682</v>
      </c>
      <c r="AD35">
        <f t="shared" si="1"/>
        <v>869.90551495973114</v>
      </c>
      <c r="AE35">
        <f>'IDT-1'!C35</f>
        <v>-40</v>
      </c>
      <c r="AF35" s="26"/>
      <c r="AG35">
        <f t="shared" si="2"/>
        <v>829.90551495973114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5.4751773049645394</v>
      </c>
      <c r="F36">
        <f>GT_Spot!Q36</f>
        <v>0</v>
      </c>
      <c r="G36">
        <f>PPCL_NG!Q36</f>
        <v>26.19</v>
      </c>
      <c r="H36">
        <f>PPCL_Spot!Q36</f>
        <v>0</v>
      </c>
      <c r="I36">
        <f>Bawana_NG!Q36</f>
        <v>48.319999999999993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804.32358662485399</v>
      </c>
      <c r="P36" s="77">
        <v>65.987460066972019</v>
      </c>
      <c r="Q36" s="77">
        <v>21.997459877612282</v>
      </c>
      <c r="R36" s="80">
        <v>23.75</v>
      </c>
      <c r="S36" s="80">
        <v>0</v>
      </c>
      <c r="T36" s="78">
        <f>SUMPRODUCT(LTA!F36:AJ36,LTA!F$101:AJ$101,LTA!F$104:AJ$104)</f>
        <v>12.8</v>
      </c>
      <c r="U36" s="78">
        <f>SUMPRODUCT(LTA!F36:AJ36,LTA!F$102:AJ$102,LTA!F$104:AJ$104)</f>
        <v>107.61999999999999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0.75</v>
      </c>
      <c r="AB36" s="117">
        <f>-STOA!O36</f>
        <v>-212.09</v>
      </c>
      <c r="AC36">
        <f t="shared" si="0"/>
        <v>11.936395672332033</v>
      </c>
      <c r="AD36">
        <f t="shared" si="1"/>
        <v>868.18728820207059</v>
      </c>
      <c r="AE36">
        <f>'IDT-1'!C36</f>
        <v>-15</v>
      </c>
      <c r="AF36" s="26"/>
      <c r="AG36">
        <f t="shared" si="2"/>
        <v>853.18728820207059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5.4751773049645394</v>
      </c>
      <c r="F37">
        <f>GT_Spot!Q37</f>
        <v>0</v>
      </c>
      <c r="G37">
        <f>PPCL_NG!Q37</f>
        <v>26.19</v>
      </c>
      <c r="H37">
        <f>PPCL_Spot!Q37</f>
        <v>0</v>
      </c>
      <c r="I37">
        <f>Bawana_NG!Q37</f>
        <v>47.698229595813388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784.39817740285412</v>
      </c>
      <c r="P37" s="77">
        <v>65.987460066972019</v>
      </c>
      <c r="Q37" s="77">
        <v>21.997459877612282</v>
      </c>
      <c r="R37" s="80">
        <v>23.75</v>
      </c>
      <c r="S37" s="80">
        <v>0</v>
      </c>
      <c r="T37" s="78">
        <f>SUMPRODUCT(LTA!F37:AJ37,LTA!F$101:AJ$101,LTA!F$104:AJ$104)</f>
        <v>14.64</v>
      </c>
      <c r="U37" s="78">
        <f>SUMPRODUCT(LTA!F37:AJ37,LTA!F$102:AJ$102,LTA!F$104:AJ$104)</f>
        <v>107.85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14.4</v>
      </c>
      <c r="Z37" s="75">
        <f>IEX!O37</f>
        <v>0</v>
      </c>
      <c r="AA37" s="117">
        <f>STOA!I37</f>
        <v>0.75</v>
      </c>
      <c r="AB37" s="117">
        <f>-STOA!O37</f>
        <v>-212.09</v>
      </c>
      <c r="AC37">
        <f t="shared" si="0"/>
        <v>12.300032230120385</v>
      </c>
      <c r="AD37">
        <f t="shared" si="1"/>
        <v>818.74647201809603</v>
      </c>
      <c r="AE37">
        <f>'IDT-1'!C37</f>
        <v>0</v>
      </c>
      <c r="AF37" s="26"/>
      <c r="AG37">
        <f t="shared" si="2"/>
        <v>818.74647201809603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5.4751773049645394</v>
      </c>
      <c r="F38">
        <f>GT_Spot!Q38</f>
        <v>0</v>
      </c>
      <c r="G38">
        <f>PPCL_NG!Q38</f>
        <v>26.19</v>
      </c>
      <c r="H38">
        <f>PPCL_Spot!Q38</f>
        <v>0</v>
      </c>
      <c r="I38">
        <f>Bawana_NG!Q38</f>
        <v>48.79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753.99767000485406</v>
      </c>
      <c r="P38" s="77">
        <v>65.987460066972019</v>
      </c>
      <c r="Q38" s="77">
        <v>21.997459877612282</v>
      </c>
      <c r="R38" s="80">
        <v>23.75</v>
      </c>
      <c r="S38" s="80">
        <v>0</v>
      </c>
      <c r="T38" s="78">
        <f>SUMPRODUCT(LTA!F38:AJ38,LTA!F$101:AJ$101,LTA!F$104:AJ$104)</f>
        <v>16.93</v>
      </c>
      <c r="U38" s="78">
        <f>SUMPRODUCT(LTA!F38:AJ38,LTA!F$102:AJ$102,LTA!F$104:AJ$104)</f>
        <v>103.46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33.6</v>
      </c>
      <c r="Z38" s="75">
        <f>IEX!O38</f>
        <v>0</v>
      </c>
      <c r="AA38" s="117">
        <f>STOA!I38</f>
        <v>0.75</v>
      </c>
      <c r="AB38" s="117">
        <f>-STOA!O38</f>
        <v>-212.09</v>
      </c>
      <c r="AC38">
        <f t="shared" si="0"/>
        <v>11.615517055632129</v>
      </c>
      <c r="AD38">
        <f t="shared" si="1"/>
        <v>872.22225019877067</v>
      </c>
      <c r="AE38">
        <f>'IDT-1'!C38</f>
        <v>0</v>
      </c>
      <c r="AF38" s="26"/>
      <c r="AG38">
        <f t="shared" si="2"/>
        <v>872.22225019877067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5.4326241134751774</v>
      </c>
      <c r="F39">
        <f>GT_Spot!Q39</f>
        <v>0</v>
      </c>
      <c r="G39">
        <f>PPCL_NG!Q39</f>
        <v>26.19</v>
      </c>
      <c r="H39">
        <f>PPCL_Spot!Q39</f>
        <v>0</v>
      </c>
      <c r="I39">
        <f>Bawana_NG!Q39</f>
        <v>48.63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747.64914650685409</v>
      </c>
      <c r="P39" s="77">
        <v>65.987460066972019</v>
      </c>
      <c r="Q39" s="77">
        <v>21.997459877612282</v>
      </c>
      <c r="R39" s="80">
        <v>23.75</v>
      </c>
      <c r="S39" s="80">
        <v>0</v>
      </c>
      <c r="T39" s="78">
        <f>SUMPRODUCT(LTA!F39:AJ39,LTA!F$101:AJ$101,LTA!F$104:AJ$104)</f>
        <v>19.509999999999998</v>
      </c>
      <c r="U39" s="78">
        <f>SUMPRODUCT(LTA!F39:AJ39,LTA!F$102:AJ$102,LTA!F$104:AJ$104)</f>
        <v>103.41999999999999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14.4</v>
      </c>
      <c r="Z39" s="75">
        <f>IEX!O39</f>
        <v>0</v>
      </c>
      <c r="AA39" s="117">
        <f>STOA!I39</f>
        <v>0.75</v>
      </c>
      <c r="AB39" s="117">
        <f>-STOA!O39</f>
        <v>-213.06</v>
      </c>
      <c r="AC39">
        <f t="shared" si="0"/>
        <v>11.628920726850176</v>
      </c>
      <c r="AD39">
        <f t="shared" si="1"/>
        <v>881.82776983806355</v>
      </c>
      <c r="AE39">
        <f>'IDT-1'!C39</f>
        <v>0</v>
      </c>
      <c r="AF39" s="26"/>
      <c r="AG39">
        <f t="shared" si="2"/>
        <v>881.82776983806355</v>
      </c>
      <c r="AI39" s="75">
        <f>PXIL!I39</f>
        <v>0</v>
      </c>
      <c r="AJ39" s="75">
        <f>PXIL!O39</f>
        <v>0</v>
      </c>
      <c r="AK39" s="75">
        <f>RTM_IEX!I39</f>
        <v>28.8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5.4326241134751774</v>
      </c>
      <c r="F40">
        <f>GT_Spot!Q40</f>
        <v>0</v>
      </c>
      <c r="G40">
        <f>PPCL_NG!Q40</f>
        <v>26.19</v>
      </c>
      <c r="H40">
        <f>PPCL_Spot!Q40</f>
        <v>0</v>
      </c>
      <c r="I40">
        <f>Bawana_NG!Q40</f>
        <v>48.63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736.21199564485391</v>
      </c>
      <c r="P40" s="77">
        <v>65.987460066972019</v>
      </c>
      <c r="Q40" s="77">
        <v>21.997459877612282</v>
      </c>
      <c r="R40" s="80">
        <v>23.75</v>
      </c>
      <c r="S40" s="80">
        <v>0</v>
      </c>
      <c r="T40" s="78">
        <f>SUMPRODUCT(LTA!F40:AJ40,LTA!F$101:AJ$101,LTA!F$104:AJ$104)</f>
        <v>22.92</v>
      </c>
      <c r="U40" s="78">
        <f>SUMPRODUCT(LTA!F40:AJ40,LTA!F$102:AJ$102,LTA!F$104:AJ$104)</f>
        <v>103.44999999999999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33.6</v>
      </c>
      <c r="Z40" s="75">
        <f>IEX!O40</f>
        <v>0</v>
      </c>
      <c r="AA40" s="117">
        <f>STOA!I40</f>
        <v>0.75</v>
      </c>
      <c r="AB40" s="117">
        <f>-STOA!O40</f>
        <v>-213.06</v>
      </c>
      <c r="AC40">
        <f t="shared" si="0"/>
        <v>11.75284979926457</v>
      </c>
      <c r="AD40">
        <f t="shared" si="1"/>
        <v>895.78668990364861</v>
      </c>
      <c r="AE40">
        <f>'IDT-1'!C40</f>
        <v>0</v>
      </c>
      <c r="AF40" s="26"/>
      <c r="AG40">
        <f t="shared" si="2"/>
        <v>895.78668990364861</v>
      </c>
      <c r="AI40" s="75">
        <f>PXIL!I40</f>
        <v>0</v>
      </c>
      <c r="AJ40" s="75">
        <f>PXIL!O40</f>
        <v>0</v>
      </c>
      <c r="AK40" s="75">
        <f>RTM_IEX!I40</f>
        <v>31.68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3.2780176899063473</v>
      </c>
      <c r="F41">
        <f>GT_Spot!Q41</f>
        <v>0</v>
      </c>
      <c r="G41">
        <f>PPCL_NG!Q41</f>
        <v>26.19</v>
      </c>
      <c r="H41">
        <f>PPCL_Spot!Q41</f>
        <v>0</v>
      </c>
      <c r="I41">
        <f>Bawana_NG!Q41</f>
        <v>48.63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731.07141562885397</v>
      </c>
      <c r="P41" s="77">
        <v>65.987460066972019</v>
      </c>
      <c r="Q41" s="77">
        <v>21.997459877612282</v>
      </c>
      <c r="R41" s="80">
        <v>23.75</v>
      </c>
      <c r="S41" s="80">
        <v>0</v>
      </c>
      <c r="T41" s="78">
        <f>SUMPRODUCT(LTA!F41:AJ41,LTA!F$101:AJ$101,LTA!F$104:AJ$104)</f>
        <v>26.04</v>
      </c>
      <c r="U41" s="78">
        <f>SUMPRODUCT(LTA!F41:AJ41,LTA!F$102:AJ$102,LTA!F$104:AJ$104)</f>
        <v>103.46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43.2</v>
      </c>
      <c r="Z41" s="75">
        <f>IEX!O41</f>
        <v>0</v>
      </c>
      <c r="AA41" s="117">
        <f>STOA!I41</f>
        <v>0.75</v>
      </c>
      <c r="AB41" s="117">
        <f>-STOA!O41</f>
        <v>-213.06</v>
      </c>
      <c r="AC41">
        <f t="shared" si="0"/>
        <v>12.071100158596368</v>
      </c>
      <c r="AD41">
        <f t="shared" si="1"/>
        <v>931.63325310474829</v>
      </c>
      <c r="AE41">
        <f>'IDT-1'!C41</f>
        <v>0</v>
      </c>
      <c r="AF41" s="26"/>
      <c r="AG41">
        <f t="shared" si="2"/>
        <v>931.63325310474829</v>
      </c>
      <c r="AI41" s="75">
        <f>PXIL!I41</f>
        <v>0</v>
      </c>
      <c r="AJ41" s="75">
        <f>PXIL!O41</f>
        <v>0</v>
      </c>
      <c r="AK41" s="75">
        <f>RTM_IEX!I41</f>
        <v>62.41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3.2780176899063473</v>
      </c>
      <c r="F42">
        <f>GT_Spot!Q42</f>
        <v>0</v>
      </c>
      <c r="G42">
        <f>PPCL_NG!Q42</f>
        <v>26.19</v>
      </c>
      <c r="H42">
        <f>PPCL_Spot!Q42</f>
        <v>0</v>
      </c>
      <c r="I42">
        <f>Bawana_NG!Q42</f>
        <v>48.63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731.07141562885397</v>
      </c>
      <c r="P42" s="77">
        <v>65.987460066972019</v>
      </c>
      <c r="Q42" s="77">
        <v>21.997459877612282</v>
      </c>
      <c r="R42" s="80">
        <v>23.75</v>
      </c>
      <c r="S42" s="80">
        <v>0</v>
      </c>
      <c r="T42" s="78">
        <f>SUMPRODUCT(LTA!F42:AJ42,LTA!F$101:AJ$101,LTA!F$104:AJ$104)</f>
        <v>28.43</v>
      </c>
      <c r="U42" s="78">
        <f>SUMPRODUCT(LTA!F42:AJ42,LTA!F$102:AJ$102,LTA!F$104:AJ$104)</f>
        <v>103.49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48.01</v>
      </c>
      <c r="Z42" s="75">
        <f>IEX!O42</f>
        <v>0</v>
      </c>
      <c r="AA42" s="117">
        <f>STOA!I42</f>
        <v>0.75</v>
      </c>
      <c r="AB42" s="117">
        <f>-STOA!O42</f>
        <v>-213.06</v>
      </c>
      <c r="AC42">
        <f t="shared" si="0"/>
        <v>12.134724158596368</v>
      </c>
      <c r="AD42">
        <f t="shared" si="1"/>
        <v>938.79962910474831</v>
      </c>
      <c r="AE42">
        <f>'IDT-1'!C42</f>
        <v>0</v>
      </c>
      <c r="AF42" s="26"/>
      <c r="AG42">
        <f t="shared" si="2"/>
        <v>938.79962910474831</v>
      </c>
      <c r="AI42" s="75">
        <f>PXIL!I42</f>
        <v>0</v>
      </c>
      <c r="AJ42" s="75">
        <f>PXIL!O42</f>
        <v>0</v>
      </c>
      <c r="AK42" s="75">
        <f>RTM_IEX!I42</f>
        <v>62.41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5.4326241134751774</v>
      </c>
      <c r="F43">
        <f>GT_Spot!Q43</f>
        <v>0</v>
      </c>
      <c r="G43">
        <f>PPCL_NG!Q43</f>
        <v>26.19</v>
      </c>
      <c r="H43">
        <f>PPCL_Spot!Q43</f>
        <v>0</v>
      </c>
      <c r="I43">
        <f>Bawana_NG!Q43</f>
        <v>48.158210596715463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740.70060263247876</v>
      </c>
      <c r="P43" s="77">
        <v>65.987460066972019</v>
      </c>
      <c r="Q43" s="77">
        <v>21.997459877612282</v>
      </c>
      <c r="R43" s="80">
        <v>23.75</v>
      </c>
      <c r="S43" s="80">
        <v>0</v>
      </c>
      <c r="T43" s="78">
        <f>SUMPRODUCT(LTA!F43:AJ43,LTA!F$101:AJ$101,LTA!F$104:AJ$104)</f>
        <v>30.28</v>
      </c>
      <c r="U43" s="78">
        <f>SUMPRODUCT(LTA!F43:AJ43,LTA!F$102:AJ$102,LTA!F$104:AJ$104)</f>
        <v>103.22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57.61</v>
      </c>
      <c r="Z43" s="75">
        <f>IEX!O43</f>
        <v>0</v>
      </c>
      <c r="AA43" s="117">
        <f>STOA!I43</f>
        <v>0.73</v>
      </c>
      <c r="AB43" s="117">
        <f>-STOA!O43</f>
        <v>-213.37</v>
      </c>
      <c r="AC43">
        <f t="shared" si="0"/>
        <v>12.419710013538648</v>
      </c>
      <c r="AD43">
        <f t="shared" si="1"/>
        <v>970.27664727371496</v>
      </c>
      <c r="AE43">
        <f>'IDT-1'!C43</f>
        <v>0</v>
      </c>
      <c r="AF43" s="26"/>
      <c r="AG43">
        <f t="shared" si="2"/>
        <v>970.27664727371496</v>
      </c>
      <c r="AI43" s="75">
        <f>PXIL!I43</f>
        <v>0</v>
      </c>
      <c r="AJ43" s="75">
        <f>PXIL!O43</f>
        <v>0</v>
      </c>
      <c r="AK43" s="75">
        <f>RTM_IEX!I43</f>
        <v>72.010000000000005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5.4326241134751774</v>
      </c>
      <c r="F44">
        <f>GT_Spot!Q44</f>
        <v>0</v>
      </c>
      <c r="G44">
        <f>PPCL_NG!Q44</f>
        <v>26.19</v>
      </c>
      <c r="H44">
        <f>PPCL_Spot!Q44</f>
        <v>0</v>
      </c>
      <c r="I44">
        <f>Bawana_NG!Q44</f>
        <v>49.27000000000001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740.70060263247876</v>
      </c>
      <c r="P44" s="77">
        <v>65.987460066972019</v>
      </c>
      <c r="Q44" s="77">
        <v>21.997459877612282</v>
      </c>
      <c r="R44" s="80">
        <v>23.75</v>
      </c>
      <c r="S44" s="80">
        <v>0</v>
      </c>
      <c r="T44" s="78">
        <f>SUMPRODUCT(LTA!F44:AJ44,LTA!F$101:AJ$101,LTA!F$104:AJ$104)</f>
        <v>33.43</v>
      </c>
      <c r="U44" s="78">
        <f>SUMPRODUCT(LTA!F44:AJ44,LTA!F$102:AJ$102,LTA!F$104:AJ$104)</f>
        <v>112.39999999999999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72.010000000000005</v>
      </c>
      <c r="Z44" s="75">
        <f>IEX!O44</f>
        <v>0</v>
      </c>
      <c r="AA44" s="117">
        <f>STOA!I44</f>
        <v>0.73</v>
      </c>
      <c r="AB44" s="117">
        <f>-STOA!O44</f>
        <v>-213.37</v>
      </c>
      <c r="AC44">
        <f t="shared" si="0"/>
        <v>12.115509760287551</v>
      </c>
      <c r="AD44">
        <f t="shared" si="1"/>
        <v>936.01263693025089</v>
      </c>
      <c r="AE44">
        <f>'IDT-1'!C44</f>
        <v>0</v>
      </c>
      <c r="AF44" s="26"/>
      <c r="AG44">
        <f t="shared" si="2"/>
        <v>936.01263693025089</v>
      </c>
      <c r="AI44" s="75">
        <f>PXIL!I44</f>
        <v>0</v>
      </c>
      <c r="AJ44" s="75">
        <f>PXIL!O44</f>
        <v>0</v>
      </c>
      <c r="AK44" s="75">
        <f>RTM_IEX!I44</f>
        <v>9.6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5.4326241134751774</v>
      </c>
      <c r="F45">
        <f>GT_Spot!Q45</f>
        <v>0</v>
      </c>
      <c r="G45">
        <f>PPCL_NG!Q45</f>
        <v>26.19</v>
      </c>
      <c r="H45">
        <f>PPCL_Spot!Q45</f>
        <v>0</v>
      </c>
      <c r="I45">
        <f>Bawana_NG!Q45</f>
        <v>48.95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730.60969596647874</v>
      </c>
      <c r="P45" s="77">
        <v>65.987460066972019</v>
      </c>
      <c r="Q45" s="77">
        <v>21.997459877612282</v>
      </c>
      <c r="R45" s="80">
        <v>23.75</v>
      </c>
      <c r="S45" s="80">
        <v>0</v>
      </c>
      <c r="T45" s="78">
        <f>SUMPRODUCT(LTA!F45:AJ45,LTA!F$101:AJ$101,LTA!F$104:AJ$104)</f>
        <v>31.68</v>
      </c>
      <c r="U45" s="78">
        <f>SUMPRODUCT(LTA!F45:AJ45,LTA!F$102:AJ$102,LTA!F$104:AJ$104)</f>
        <v>111.77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0.73</v>
      </c>
      <c r="AB45" s="117">
        <f>-STOA!O45</f>
        <v>-213.37</v>
      </c>
      <c r="AC45">
        <f t="shared" si="0"/>
        <v>11.707269781626751</v>
      </c>
      <c r="AD45">
        <f t="shared" si="1"/>
        <v>971.63997024291143</v>
      </c>
      <c r="AE45">
        <f>'IDT-1'!C45</f>
        <v>0</v>
      </c>
      <c r="AF45" s="26"/>
      <c r="AG45">
        <f t="shared" si="2"/>
        <v>971.63997024291143</v>
      </c>
      <c r="AI45" s="75">
        <f>PXIL!I45</f>
        <v>0</v>
      </c>
      <c r="AJ45" s="75">
        <f>PXIL!O45</f>
        <v>0</v>
      </c>
      <c r="AK45" s="75">
        <f>RTM_IEX!I45</f>
        <v>48.01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81.61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5.4326241134751774</v>
      </c>
      <c r="F46">
        <f>GT_Spot!Q46</f>
        <v>0</v>
      </c>
      <c r="G46">
        <f>PPCL_NG!Q46</f>
        <v>26.518392824677292</v>
      </c>
      <c r="H46">
        <f>PPCL_Spot!Q46</f>
        <v>0</v>
      </c>
      <c r="I46">
        <f>Bawana_NG!Q46</f>
        <v>49.108171154060997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730.79663472227435</v>
      </c>
      <c r="P46" s="77">
        <v>65.987460066972019</v>
      </c>
      <c r="Q46" s="77">
        <v>21.997459877612282</v>
      </c>
      <c r="R46" s="80">
        <v>23.75</v>
      </c>
      <c r="S46" s="80">
        <v>0</v>
      </c>
      <c r="T46" s="78">
        <f>SUMPRODUCT(LTA!F46:AJ46,LTA!F$101:AJ$101,LTA!F$104:AJ$104)</f>
        <v>33.75</v>
      </c>
      <c r="U46" s="78">
        <f>SUMPRODUCT(LTA!F46:AJ46,LTA!F$102:AJ$102,LTA!F$104:AJ$104)</f>
        <v>111.66999999999999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0.73</v>
      </c>
      <c r="AB46" s="117">
        <f>-STOA!O46</f>
        <v>-213.37</v>
      </c>
      <c r="AC46">
        <f t="shared" si="0"/>
        <v>11.68820460569065</v>
      </c>
      <c r="AD46">
        <f t="shared" si="1"/>
        <v>969.49253815338159</v>
      </c>
      <c r="AE46">
        <f>'IDT-1'!C46</f>
        <v>0</v>
      </c>
      <c r="AF46" s="26"/>
      <c r="AG46">
        <f t="shared" si="2"/>
        <v>969.49253815338159</v>
      </c>
      <c r="AI46" s="75">
        <f>PXIL!I46</f>
        <v>0</v>
      </c>
      <c r="AJ46" s="75">
        <f>PXIL!O46</f>
        <v>0</v>
      </c>
      <c r="AK46" s="75">
        <f>RTM_IEX!I46</f>
        <v>43.2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81.61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5.4326241134751774</v>
      </c>
      <c r="F47">
        <f>GT_Spot!Q47</f>
        <v>0</v>
      </c>
      <c r="G47">
        <f>PPCL_NG!Q47</f>
        <v>26.518392824677292</v>
      </c>
      <c r="H47">
        <f>PPCL_Spot!Q47</f>
        <v>0</v>
      </c>
      <c r="I47">
        <f>Bawana_NG!Q47</f>
        <v>48.47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731.33502463535626</v>
      </c>
      <c r="P47" s="77">
        <v>65.987460066972019</v>
      </c>
      <c r="Q47" s="77">
        <v>21.997459877612282</v>
      </c>
      <c r="R47" s="80">
        <v>23.75</v>
      </c>
      <c r="S47" s="80">
        <v>0</v>
      </c>
      <c r="T47" s="78">
        <f>SUMPRODUCT(LTA!F47:AJ47,LTA!F$101:AJ$101,LTA!F$104:AJ$104)</f>
        <v>35.82</v>
      </c>
      <c r="U47" s="78">
        <f>SUMPRODUCT(LTA!F47:AJ47,LTA!F$102:AJ$102,LTA!F$104:AJ$104)</f>
        <v>111.69999999999999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0.73</v>
      </c>
      <c r="AB47" s="117">
        <f>-STOA!O47</f>
        <v>-214.06</v>
      </c>
      <c r="AC47">
        <f t="shared" si="0"/>
        <v>11.71193243876035</v>
      </c>
      <c r="AD47">
        <f t="shared" si="1"/>
        <v>975.57902907933294</v>
      </c>
      <c r="AE47">
        <f>'IDT-1'!C47</f>
        <v>0</v>
      </c>
      <c r="AF47" s="26"/>
      <c r="AG47">
        <f t="shared" si="2"/>
        <v>975.57902907933294</v>
      </c>
      <c r="AI47" s="75">
        <f>PXIL!I47</f>
        <v>0</v>
      </c>
      <c r="AJ47" s="75">
        <f>PXIL!O47</f>
        <v>0</v>
      </c>
      <c r="AK47" s="75">
        <f>RTM_IEX!I47</f>
        <v>43.2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86.41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5.4326241134751774</v>
      </c>
      <c r="F48">
        <f>GT_Spot!Q48</f>
        <v>0</v>
      </c>
      <c r="G48">
        <f>PPCL_NG!Q48</f>
        <v>26.518392824677292</v>
      </c>
      <c r="H48">
        <f>PPCL_Spot!Q48</f>
        <v>0</v>
      </c>
      <c r="I48">
        <f>Bawana_NG!Q48</f>
        <v>48.32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731.33492491451273</v>
      </c>
      <c r="P48" s="77">
        <v>65.987460066972019</v>
      </c>
      <c r="Q48" s="77">
        <v>21.997459877612282</v>
      </c>
      <c r="R48" s="80">
        <v>23.75</v>
      </c>
      <c r="S48" s="80">
        <v>0</v>
      </c>
      <c r="T48" s="78">
        <f>SUMPRODUCT(LTA!F48:AJ48,LTA!F$101:AJ$101,LTA!F$104:AJ$104)</f>
        <v>37.980000000000004</v>
      </c>
      <c r="U48" s="78">
        <f>SUMPRODUCT(LTA!F48:AJ48,LTA!F$102:AJ$102,LTA!F$104:AJ$104)</f>
        <v>111.52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0.73</v>
      </c>
      <c r="AB48" s="117">
        <f>-STOA!O48</f>
        <v>-214.06</v>
      </c>
      <c r="AC48">
        <f t="shared" si="0"/>
        <v>11.559075561216927</v>
      </c>
      <c r="AD48">
        <f t="shared" si="1"/>
        <v>958.36178623603269</v>
      </c>
      <c r="AE48">
        <f>'IDT-1'!C48</f>
        <v>0</v>
      </c>
      <c r="AF48" s="26"/>
      <c r="AG48">
        <f t="shared" si="2"/>
        <v>958.36178623603269</v>
      </c>
      <c r="AI48" s="75">
        <f>PXIL!I48</f>
        <v>0</v>
      </c>
      <c r="AJ48" s="75">
        <f>PXIL!O48</f>
        <v>0</v>
      </c>
      <c r="AK48" s="75">
        <f>RTM_IEX!I48</f>
        <v>24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86.41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7.4748883635408445</v>
      </c>
      <c r="F49">
        <f>GT_Spot!Q49</f>
        <v>0</v>
      </c>
      <c r="G49">
        <f>PPCL_NG!Q49</f>
        <v>26.518392824677292</v>
      </c>
      <c r="H49">
        <f>PPCL_Spot!Q49</f>
        <v>0</v>
      </c>
      <c r="I49">
        <f>Bawana_NG!Q49</f>
        <v>47.851964534078959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731.33573902176988</v>
      </c>
      <c r="P49" s="77">
        <v>65.987460066972019</v>
      </c>
      <c r="Q49" s="77">
        <v>21.997459877612282</v>
      </c>
      <c r="R49" s="80">
        <v>23.75</v>
      </c>
      <c r="S49" s="80">
        <v>0</v>
      </c>
      <c r="T49" s="78">
        <f>SUMPRODUCT(LTA!F49:AJ49,LTA!F$101:AJ$101,LTA!F$104:AJ$104)</f>
        <v>40.159999999999997</v>
      </c>
      <c r="U49" s="78">
        <f>SUMPRODUCT(LTA!F49:AJ49,LTA!F$102:AJ$102,LTA!F$104:AJ$104)</f>
        <v>111.22999999999999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0.73</v>
      </c>
      <c r="AB49" s="117">
        <f>-STOA!O49</f>
        <v>-214.06</v>
      </c>
      <c r="AC49">
        <f t="shared" si="0"/>
        <v>11.547327938661264</v>
      </c>
      <c r="AD49">
        <f t="shared" si="1"/>
        <v>947.43857674999003</v>
      </c>
      <c r="AE49">
        <f>'IDT-1'!C49</f>
        <v>0</v>
      </c>
      <c r="AF49" s="26"/>
      <c r="AG49">
        <f t="shared" si="2"/>
        <v>947.43857674999003</v>
      </c>
      <c r="AI49" s="75">
        <f>PXIL!I49</f>
        <v>0</v>
      </c>
      <c r="AJ49" s="75">
        <f>PXIL!O49</f>
        <v>0</v>
      </c>
      <c r="AK49" s="75">
        <f>RTM_IEX!I49</f>
        <v>19.2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76.81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7.4748883635408445</v>
      </c>
      <c r="F50">
        <f>GT_Spot!Q50</f>
        <v>0</v>
      </c>
      <c r="G50">
        <f>PPCL_NG!Q50</f>
        <v>26.518392824677292</v>
      </c>
      <c r="H50">
        <f>PPCL_Spot!Q50</f>
        <v>0</v>
      </c>
      <c r="I50">
        <f>Bawana_NG!Q50</f>
        <v>49.210453858013963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731.33555449092614</v>
      </c>
      <c r="P50" s="77">
        <v>65.987460066972019</v>
      </c>
      <c r="Q50" s="77">
        <v>21.997459877612282</v>
      </c>
      <c r="R50" s="80">
        <v>23.75</v>
      </c>
      <c r="S50" s="80">
        <v>0</v>
      </c>
      <c r="T50" s="78">
        <f>SUMPRODUCT(LTA!F50:AJ50,LTA!F$101:AJ$101,LTA!F$104:AJ$104)</f>
        <v>38.68</v>
      </c>
      <c r="U50" s="78">
        <f>SUMPRODUCT(LTA!F50:AJ50,LTA!F$102:AJ$102,LTA!F$104:AJ$104)</f>
        <v>106.07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0.73</v>
      </c>
      <c r="AB50" s="117">
        <f>-STOA!O50</f>
        <v>-214.06</v>
      </c>
      <c r="AC50">
        <f t="shared" si="0"/>
        <v>11.553842208895347</v>
      </c>
      <c r="AD50">
        <f t="shared" si="1"/>
        <v>893.15036727284712</v>
      </c>
      <c r="AE50">
        <f>'IDT-1'!C50</f>
        <v>0</v>
      </c>
      <c r="AF50" s="26"/>
      <c r="AG50">
        <f t="shared" si="2"/>
        <v>893.15036727284712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72.010000000000005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7.4748883635408445</v>
      </c>
      <c r="F51">
        <f>GT_Spot!Q51</f>
        <v>0</v>
      </c>
      <c r="G51">
        <f>PPCL_NG!Q51</f>
        <v>25.71</v>
      </c>
      <c r="H51">
        <f>PPCL_Spot!Q51</f>
        <v>0</v>
      </c>
      <c r="I51">
        <f>Bawana_NG!Q51</f>
        <v>48.931777231777232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714.94084871612176</v>
      </c>
      <c r="P51" s="77">
        <v>65.987460066972019</v>
      </c>
      <c r="Q51" s="77">
        <v>21.997459877612282</v>
      </c>
      <c r="R51" s="80">
        <v>23.75</v>
      </c>
      <c r="S51" s="80">
        <v>0</v>
      </c>
      <c r="T51" s="78">
        <f>SUMPRODUCT(LTA!F51:AJ51,LTA!F$101:AJ$101,LTA!F$104:AJ$104)</f>
        <v>36.770000000000003</v>
      </c>
      <c r="U51" s="78">
        <f>SUMPRODUCT(LTA!F51:AJ51,LTA!F$102:AJ$102,LTA!F$104:AJ$104)</f>
        <v>106.03999999999999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0.73</v>
      </c>
      <c r="AB51" s="117">
        <f>-STOA!O51</f>
        <v>-214.32</v>
      </c>
      <c r="AC51">
        <f t="shared" si="0"/>
        <v>11.560341712009913</v>
      </c>
      <c r="AD51">
        <f t="shared" si="1"/>
        <v>933.98209254401445</v>
      </c>
      <c r="AE51">
        <f>'IDT-1'!C51</f>
        <v>0</v>
      </c>
      <c r="AF51" s="26"/>
      <c r="AG51">
        <f t="shared" si="2"/>
        <v>933.98209254401445</v>
      </c>
      <c r="AI51" s="75">
        <f>PXIL!I51</f>
        <v>0</v>
      </c>
      <c r="AJ51" s="75">
        <f>PXIL!O51</f>
        <v>0</v>
      </c>
      <c r="AK51" s="75">
        <f>RTM_IEX!I51</f>
        <v>45.12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62.41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7.4748883635408445</v>
      </c>
      <c r="F52">
        <f>GT_Spot!Q52</f>
        <v>0</v>
      </c>
      <c r="G52">
        <f>PPCL_NG!Q52</f>
        <v>26.518392824677292</v>
      </c>
      <c r="H52">
        <f>PPCL_Spot!Q52</f>
        <v>0</v>
      </c>
      <c r="I52">
        <f>Bawana_NG!Q52</f>
        <v>48.95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711.3218141465145</v>
      </c>
      <c r="P52" s="77">
        <v>65.987460066972019</v>
      </c>
      <c r="Q52" s="77">
        <v>21.997459877612282</v>
      </c>
      <c r="R52" s="80">
        <v>23.75</v>
      </c>
      <c r="S52" s="80">
        <v>0</v>
      </c>
      <c r="T52" s="78">
        <f>SUMPRODUCT(LTA!F52:AJ52,LTA!F$101:AJ$101,LTA!F$104:AJ$104)</f>
        <v>37.81</v>
      </c>
      <c r="U52" s="78">
        <f>SUMPRODUCT(LTA!F52:AJ52,LTA!F$102:AJ$102,LTA!F$104:AJ$104)</f>
        <v>106.02999999999999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0.73</v>
      </c>
      <c r="AB52" s="117">
        <f>-STOA!O52</f>
        <v>-214.32</v>
      </c>
      <c r="AC52">
        <f t="shared" si="0"/>
        <v>11.190016425014889</v>
      </c>
      <c r="AD52">
        <f t="shared" si="1"/>
        <v>882.66999885430209</v>
      </c>
      <c r="AE52">
        <f>'IDT-1'!C52</f>
        <v>0</v>
      </c>
      <c r="AF52" s="26"/>
      <c r="AG52">
        <f t="shared" si="2"/>
        <v>882.66999885430209</v>
      </c>
      <c r="AI52" s="75">
        <f>PXIL!I52</f>
        <v>0</v>
      </c>
      <c r="AJ52" s="75">
        <f>PXIL!O52</f>
        <v>0</v>
      </c>
      <c r="AK52" s="75">
        <f>RTM_IEX!I52</f>
        <v>4.8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52.81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7.4748883635408445</v>
      </c>
      <c r="F53">
        <f>GT_Spot!Q53</f>
        <v>0</v>
      </c>
      <c r="G53">
        <f>PPCL_NG!Q53</f>
        <v>26.518392824677292</v>
      </c>
      <c r="H53">
        <f>PPCL_Spot!Q53</f>
        <v>0</v>
      </c>
      <c r="I53">
        <f>Bawana_NG!Q53</f>
        <v>49.11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705.22771515591955</v>
      </c>
      <c r="P53" s="77">
        <v>65.987460066972019</v>
      </c>
      <c r="Q53" s="77">
        <v>21.997459877612282</v>
      </c>
      <c r="R53" s="80">
        <v>23.75</v>
      </c>
      <c r="S53" s="80">
        <v>0</v>
      </c>
      <c r="T53" s="78">
        <f>SUMPRODUCT(LTA!F53:AJ53,LTA!F$101:AJ$101,LTA!F$104:AJ$104)</f>
        <v>39.67</v>
      </c>
      <c r="U53" s="78">
        <f>SUMPRODUCT(LTA!F53:AJ53,LTA!F$102:AJ$102,LTA!F$104:AJ$104)</f>
        <v>105.83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0.73</v>
      </c>
      <c r="AB53" s="117">
        <f>-STOA!O53</f>
        <v>-214.32</v>
      </c>
      <c r="AC53">
        <f t="shared" si="0"/>
        <v>11.110164353897655</v>
      </c>
      <c r="AD53">
        <f t="shared" si="1"/>
        <v>864.06575193482456</v>
      </c>
      <c r="AE53">
        <f>'IDT-1'!C53</f>
        <v>0</v>
      </c>
      <c r="AF53" s="26"/>
      <c r="AG53">
        <f t="shared" si="2"/>
        <v>864.06575193482456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43.2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7.4748883635408445</v>
      </c>
      <c r="F54">
        <f>GT_Spot!Q54</f>
        <v>0</v>
      </c>
      <c r="G54">
        <f>PPCL_NG!Q54</f>
        <v>26.518392824677292</v>
      </c>
      <c r="H54">
        <f>PPCL_Spot!Q54</f>
        <v>0</v>
      </c>
      <c r="I54">
        <f>Bawana_NG!Q54</f>
        <v>49.27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718.94767734130289</v>
      </c>
      <c r="P54" s="77">
        <v>65.987460066972019</v>
      </c>
      <c r="Q54" s="77">
        <v>21.997459877612282</v>
      </c>
      <c r="R54" s="80">
        <v>23.75</v>
      </c>
      <c r="S54" s="80">
        <v>0</v>
      </c>
      <c r="T54" s="78">
        <f>SUMPRODUCT(LTA!F54:AJ54,LTA!F$101:AJ$101,LTA!F$104:AJ$104)</f>
        <v>34.33</v>
      </c>
      <c r="U54" s="78">
        <f>SUMPRODUCT(LTA!F54:AJ54,LTA!F$102:AJ$102,LTA!F$104:AJ$104)</f>
        <v>105.78999999999999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0.73</v>
      </c>
      <c r="AB54" s="117">
        <f>-STOA!O54</f>
        <v>-214.32</v>
      </c>
      <c r="AC54">
        <f t="shared" si="0"/>
        <v>11.273745296350981</v>
      </c>
      <c r="AD54">
        <f t="shared" si="1"/>
        <v>843.20213317775449</v>
      </c>
      <c r="AE54">
        <f>'IDT-1'!C54</f>
        <v>0</v>
      </c>
      <c r="AF54" s="26"/>
      <c r="AG54">
        <f t="shared" si="2"/>
        <v>843.20213317775449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24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7.4748883635408445</v>
      </c>
      <c r="F55">
        <f>GT_Spot!Q55</f>
        <v>0</v>
      </c>
      <c r="G55">
        <f>PPCL_NG!Q55</f>
        <v>26.518392824677292</v>
      </c>
      <c r="H55">
        <f>PPCL_Spot!Q55</f>
        <v>0</v>
      </c>
      <c r="I55">
        <f>Bawana_NG!Q55</f>
        <v>48.47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685.85813441476375</v>
      </c>
      <c r="P55" s="77">
        <v>65.987460066972019</v>
      </c>
      <c r="Q55" s="77">
        <v>21.997459877612282</v>
      </c>
      <c r="R55" s="80">
        <v>23.75</v>
      </c>
      <c r="S55" s="80">
        <v>0</v>
      </c>
      <c r="T55" s="78">
        <f>SUMPRODUCT(LTA!F55:AJ55,LTA!F$101:AJ$101,LTA!F$104:AJ$104)</f>
        <v>33.99</v>
      </c>
      <c r="U55" s="78">
        <f>SUMPRODUCT(LTA!F55:AJ55,LTA!F$102:AJ$102,LTA!F$104:AJ$104)</f>
        <v>105.72999999999999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0.73</v>
      </c>
      <c r="AB55" s="117">
        <f>-STOA!O55</f>
        <v>-214.59</v>
      </c>
      <c r="AC55">
        <f t="shared" si="0"/>
        <v>11.434821137806477</v>
      </c>
      <c r="AD55">
        <f t="shared" si="1"/>
        <v>856.89151440975979</v>
      </c>
      <c r="AE55">
        <f>'IDT-1'!C55</f>
        <v>0</v>
      </c>
      <c r="AF55" s="26"/>
      <c r="AG55">
        <f t="shared" si="2"/>
        <v>856.89151440975979</v>
      </c>
      <c r="AI55" s="75">
        <f>PXIL!I55</f>
        <v>0</v>
      </c>
      <c r="AJ55" s="75">
        <f>PXIL!O55</f>
        <v>0</v>
      </c>
      <c r="AK55" s="75">
        <f>RTM_IEX!I55</f>
        <v>62.41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7.4748883635408445</v>
      </c>
      <c r="F56">
        <f>GT_Spot!Q56</f>
        <v>0</v>
      </c>
      <c r="G56">
        <f>PPCL_NG!Q56</f>
        <v>26.518392824677292</v>
      </c>
      <c r="H56">
        <f>PPCL_Spot!Q56</f>
        <v>0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685.85805555726142</v>
      </c>
      <c r="P56" s="77">
        <v>65.987460066972019</v>
      </c>
      <c r="Q56" s="77">
        <v>21.997459877612282</v>
      </c>
      <c r="R56" s="80">
        <v>23.75</v>
      </c>
      <c r="S56" s="80">
        <v>0</v>
      </c>
      <c r="T56" s="78">
        <f>SUMPRODUCT(LTA!F56:AJ56,LTA!F$101:AJ$101,LTA!F$104:AJ$104)</f>
        <v>34.270000000000003</v>
      </c>
      <c r="U56" s="78">
        <f>SUMPRODUCT(LTA!F56:AJ56,LTA!F$102:AJ$102,LTA!F$104:AJ$104)</f>
        <v>105.75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0.73</v>
      </c>
      <c r="AB56" s="117">
        <f>-STOA!O56</f>
        <v>-214.59</v>
      </c>
      <c r="AC56">
        <f t="shared" si="0"/>
        <v>10.989793719082408</v>
      </c>
      <c r="AD56">
        <f t="shared" si="1"/>
        <v>786.67646297098145</v>
      </c>
      <c r="AE56">
        <f>'IDT-1'!C56</f>
        <v>0</v>
      </c>
      <c r="AF56" s="26"/>
      <c r="AG56">
        <f t="shared" si="2"/>
        <v>786.67646297098145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7.4748883635408445</v>
      </c>
      <c r="F57">
        <f>GT_Spot!Q57</f>
        <v>0</v>
      </c>
      <c r="G57">
        <f>PPCL_NG!Q57</f>
        <v>25.71</v>
      </c>
      <c r="H57">
        <f>PPCL_Spot!Q57</f>
        <v>0</v>
      </c>
      <c r="I57">
        <f>Bawana_NG!Q57</f>
        <v>49.76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658.0919017824823</v>
      </c>
      <c r="P57" s="77">
        <v>65.987460066972019</v>
      </c>
      <c r="Q57" s="77">
        <v>21.997459877612282</v>
      </c>
      <c r="R57" s="80">
        <v>23.75</v>
      </c>
      <c r="S57" s="80">
        <v>0</v>
      </c>
      <c r="T57" s="78">
        <f>SUMPRODUCT(LTA!F57:AJ57,LTA!F$101:AJ$101,LTA!F$104:AJ$104)</f>
        <v>34.03</v>
      </c>
      <c r="U57" s="78">
        <f>SUMPRODUCT(LTA!F57:AJ57,LTA!F$102:AJ$102,LTA!F$104:AJ$104)</f>
        <v>105.52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0.73</v>
      </c>
      <c r="AB57" s="117">
        <f>-STOA!O57</f>
        <v>-214.59</v>
      </c>
      <c r="AC57">
        <f t="shared" si="0"/>
        <v>11.024172433785239</v>
      </c>
      <c r="AD57">
        <f t="shared" si="1"/>
        <v>810.63753765682225</v>
      </c>
      <c r="AE57">
        <f>'IDT-1'!C57</f>
        <v>0</v>
      </c>
      <c r="AF57" s="26"/>
      <c r="AG57">
        <f t="shared" si="2"/>
        <v>810.63753765682225</v>
      </c>
      <c r="AI57" s="75">
        <f>PXIL!I57</f>
        <v>0</v>
      </c>
      <c r="AJ57" s="75">
        <f>PXIL!O57</f>
        <v>0</v>
      </c>
      <c r="AK57" s="75">
        <f>RTM_IEX!I57</f>
        <v>43.2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7.4748883635408445</v>
      </c>
      <c r="F58">
        <f>GT_Spot!Q58</f>
        <v>0</v>
      </c>
      <c r="G58">
        <f>PPCL_NG!Q58</f>
        <v>26.518392824677292</v>
      </c>
      <c r="H58">
        <f>PPCL_Spot!Q58</f>
        <v>0</v>
      </c>
      <c r="I58">
        <f>Bawana_NG!Q58</f>
        <v>49.598150771754526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648.10250468022969</v>
      </c>
      <c r="P58" s="77">
        <v>65.987460066972019</v>
      </c>
      <c r="Q58" s="77">
        <v>21.997459877612282</v>
      </c>
      <c r="R58" s="80">
        <v>23.75</v>
      </c>
      <c r="S58" s="80">
        <v>0</v>
      </c>
      <c r="T58" s="78">
        <f>SUMPRODUCT(LTA!F58:AJ58,LTA!F$101:AJ$101,LTA!F$104:AJ$104)</f>
        <v>33.11</v>
      </c>
      <c r="U58" s="78">
        <f>SUMPRODUCT(LTA!F58:AJ58,LTA!F$102:AJ$102,LTA!F$104:AJ$104)</f>
        <v>105.38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0.73</v>
      </c>
      <c r="AB58" s="117">
        <f>-STOA!O58</f>
        <v>-214.59</v>
      </c>
      <c r="AC58">
        <f t="shared" si="0"/>
        <v>10.763667322934017</v>
      </c>
      <c r="AD58">
        <f t="shared" si="1"/>
        <v>781.29518926185267</v>
      </c>
      <c r="AE58">
        <f>'IDT-1'!C58</f>
        <v>0</v>
      </c>
      <c r="AF58" s="26"/>
      <c r="AG58">
        <f t="shared" si="2"/>
        <v>781.29518926185267</v>
      </c>
      <c r="AI58" s="75">
        <f>PXIL!I58</f>
        <v>0</v>
      </c>
      <c r="AJ58" s="75">
        <f>PXIL!O58</f>
        <v>0</v>
      </c>
      <c r="AK58" s="75">
        <f>RTM_IEX!I58</f>
        <v>24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7.4748883635408445</v>
      </c>
      <c r="F59">
        <f>GT_Spot!Q59</f>
        <v>0</v>
      </c>
      <c r="G59">
        <f>PPCL_NG!Q59</f>
        <v>26.518392824677292</v>
      </c>
      <c r="H59">
        <f>PPCL_Spot!Q59</f>
        <v>0</v>
      </c>
      <c r="I59">
        <f>Bawana_NG!Q59</f>
        <v>49.43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618.65894657230501</v>
      </c>
      <c r="P59" s="77">
        <v>65.987460066972019</v>
      </c>
      <c r="Q59" s="77">
        <v>21.997459877612282</v>
      </c>
      <c r="R59" s="80">
        <v>23.75</v>
      </c>
      <c r="S59" s="80">
        <v>0</v>
      </c>
      <c r="T59" s="78">
        <f>SUMPRODUCT(LTA!F59:AJ59,LTA!F$101:AJ$101,LTA!F$104:AJ$104)</f>
        <v>32.480000000000004</v>
      </c>
      <c r="U59" s="78">
        <f>SUMPRODUCT(LTA!F59:AJ59,LTA!F$102:AJ$102,LTA!F$104:AJ$104)</f>
        <v>107.27999999999999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0.73</v>
      </c>
      <c r="AB59" s="117">
        <f>-STOA!O59</f>
        <v>-214.59</v>
      </c>
      <c r="AC59">
        <f t="shared" si="0"/>
        <v>11.021228284792841</v>
      </c>
      <c r="AD59">
        <f t="shared" si="1"/>
        <v>810.30591942031469</v>
      </c>
      <c r="AE59">
        <f>'IDT-1'!C59</f>
        <v>0</v>
      </c>
      <c r="AF59" s="26"/>
      <c r="AG59">
        <f t="shared" si="2"/>
        <v>810.30591942031469</v>
      </c>
      <c r="AI59" s="75">
        <f>PXIL!I59</f>
        <v>0</v>
      </c>
      <c r="AJ59" s="75">
        <f>PXIL!O59</f>
        <v>0</v>
      </c>
      <c r="AK59" s="75">
        <f>RTM_IEX!I59</f>
        <v>81.61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7.4748883635408445</v>
      </c>
      <c r="F60">
        <f>GT_Spot!Q60</f>
        <v>0</v>
      </c>
      <c r="G60">
        <f>PPCL_NG!Q60</f>
        <v>26.518392824677292</v>
      </c>
      <c r="H60">
        <f>PPCL_Spot!Q60</f>
        <v>0</v>
      </c>
      <c r="I60">
        <f>Bawana_NG!Q60</f>
        <v>49.43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615.54184599004702</v>
      </c>
      <c r="P60" s="77">
        <v>65.987460066972019</v>
      </c>
      <c r="Q60" s="77">
        <v>21.997459877612282</v>
      </c>
      <c r="R60" s="80">
        <v>23.75</v>
      </c>
      <c r="S60" s="80">
        <v>0</v>
      </c>
      <c r="T60" s="78">
        <f>SUMPRODUCT(LTA!F60:AJ60,LTA!F$101:AJ$101,LTA!F$104:AJ$104)</f>
        <v>37.239999999999995</v>
      </c>
      <c r="U60" s="78">
        <f>SUMPRODUCT(LTA!F60:AJ60,LTA!F$102:AJ$102,LTA!F$104:AJ$104)</f>
        <v>107.83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0.73</v>
      </c>
      <c r="AB60" s="117">
        <f>-STOA!O60</f>
        <v>-214.59</v>
      </c>
      <c r="AC60">
        <f t="shared" si="0"/>
        <v>10.744845799668971</v>
      </c>
      <c r="AD60">
        <f t="shared" si="1"/>
        <v>779.17520132318066</v>
      </c>
      <c r="AE60">
        <f>'IDT-1'!C60</f>
        <v>0</v>
      </c>
      <c r="AF60" s="26"/>
      <c r="AG60">
        <f t="shared" si="2"/>
        <v>779.17520132318066</v>
      </c>
      <c r="AI60" s="75">
        <f>PXIL!I60</f>
        <v>0</v>
      </c>
      <c r="AJ60" s="75">
        <f>PXIL!O60</f>
        <v>0</v>
      </c>
      <c r="AK60" s="75">
        <f>RTM_IEX!I60</f>
        <v>48.01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7.4748883635408445</v>
      </c>
      <c r="F61">
        <f>GT_Spot!Q61</f>
        <v>0</v>
      </c>
      <c r="G61">
        <f>PPCL_NG!Q61</f>
        <v>26.518392824677292</v>
      </c>
      <c r="H61">
        <f>PPCL_Spot!Q61</f>
        <v>0</v>
      </c>
      <c r="I61">
        <f>Bawana_NG!Q61</f>
        <v>48.79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673.37885471244215</v>
      </c>
      <c r="P61" s="77">
        <v>65.987460066972019</v>
      </c>
      <c r="Q61" s="77">
        <v>21.997459877612282</v>
      </c>
      <c r="R61" s="80">
        <v>23.75</v>
      </c>
      <c r="S61" s="80">
        <v>0</v>
      </c>
      <c r="T61" s="78">
        <f>SUMPRODUCT(LTA!F61:AJ61,LTA!F$101:AJ$101,LTA!F$104:AJ$104)</f>
        <v>34.529999999999994</v>
      </c>
      <c r="U61" s="78">
        <f>SUMPRODUCT(LTA!F61:AJ61,LTA!F$102:AJ$102,LTA!F$104:AJ$104)</f>
        <v>107.99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0.73</v>
      </c>
      <c r="AB61" s="117">
        <f>-STOA!O61</f>
        <v>-214.59</v>
      </c>
      <c r="AC61">
        <f t="shared" si="0"/>
        <v>11.025204664480929</v>
      </c>
      <c r="AD61">
        <f t="shared" si="1"/>
        <v>760.53185118076362</v>
      </c>
      <c r="AE61">
        <f>'IDT-1'!C61</f>
        <v>0</v>
      </c>
      <c r="AF61" s="26"/>
      <c r="AG61">
        <f t="shared" si="2"/>
        <v>760.53185118076362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7.4748883635408445</v>
      </c>
      <c r="F62">
        <f>GT_Spot!Q62</f>
        <v>0</v>
      </c>
      <c r="G62">
        <f>PPCL_NG!Q62</f>
        <v>26.518392824677292</v>
      </c>
      <c r="H62">
        <f>PPCL_Spot!Q62</f>
        <v>0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676.03885755488102</v>
      </c>
      <c r="P62" s="77">
        <v>65.987460066972019</v>
      </c>
      <c r="Q62" s="77">
        <v>21.997459877612282</v>
      </c>
      <c r="R62" s="80">
        <v>23.75</v>
      </c>
      <c r="S62" s="80">
        <v>0</v>
      </c>
      <c r="T62" s="78">
        <f>SUMPRODUCT(LTA!F62:AJ62,LTA!F$101:AJ$101,LTA!F$104:AJ$104)</f>
        <v>32.869999999999997</v>
      </c>
      <c r="U62" s="78">
        <f>SUMPRODUCT(LTA!F62:AJ62,LTA!F$102:AJ$102,LTA!F$104:AJ$104)</f>
        <v>108.11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0.73</v>
      </c>
      <c r="AB62" s="117">
        <f>-STOA!O62</f>
        <v>-214.59</v>
      </c>
      <c r="AC62">
        <f t="shared" si="0"/>
        <v>11.222567239938298</v>
      </c>
      <c r="AD62">
        <f t="shared" si="1"/>
        <v>742.58449144774522</v>
      </c>
      <c r="AE62">
        <f>'IDT-1'!C62</f>
        <v>0</v>
      </c>
      <c r="AF62" s="26"/>
      <c r="AG62">
        <f t="shared" si="2"/>
        <v>742.58449144774522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7.4748883635408445</v>
      </c>
      <c r="F63">
        <f>GT_Spot!Q63</f>
        <v>0</v>
      </c>
      <c r="G63">
        <f>PPCL_NG!Q63</f>
        <v>25.71</v>
      </c>
      <c r="H63">
        <f>PPCL_Spot!Q63</f>
        <v>0</v>
      </c>
      <c r="I63">
        <f>Bawana_NG!Q63</f>
        <v>49.598150771754526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676.03853486943888</v>
      </c>
      <c r="P63" s="77">
        <v>65.987460066972019</v>
      </c>
      <c r="Q63" s="77">
        <v>21.997459877612282</v>
      </c>
      <c r="R63" s="80">
        <v>23.75</v>
      </c>
      <c r="S63" s="80">
        <v>0</v>
      </c>
      <c r="T63" s="78">
        <f>SUMPRODUCT(LTA!F63:AJ63,LTA!F$101:AJ$101,LTA!F$104:AJ$104)</f>
        <v>24.229999999999997</v>
      </c>
      <c r="U63" s="78">
        <f>SUMPRODUCT(LTA!F63:AJ63,LTA!F$102:AJ$102,LTA!F$104:AJ$104)</f>
        <v>108.36999999999999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0.73</v>
      </c>
      <c r="AB63" s="117">
        <f>-STOA!O63</f>
        <v>-214.59</v>
      </c>
      <c r="AC63">
        <f t="shared" si="0"/>
        <v>11.502877498650696</v>
      </c>
      <c r="AD63">
        <f t="shared" si="1"/>
        <v>691.79361645066786</v>
      </c>
      <c r="AE63">
        <f>'IDT-1'!C63</f>
        <v>0</v>
      </c>
      <c r="AF63" s="26"/>
      <c r="AG63">
        <f t="shared" si="2"/>
        <v>691.79361645066786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-86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7.4748883635408445</v>
      </c>
      <c r="F64">
        <f>GT_Spot!Q64</f>
        <v>0</v>
      </c>
      <c r="G64">
        <f>PPCL_NG!Q64</f>
        <v>26.518392824677292</v>
      </c>
      <c r="H64">
        <f>PPCL_Spot!Q64</f>
        <v>0</v>
      </c>
      <c r="I64">
        <f>Bawana_NG!Q64</f>
        <v>49.598150771754526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676.03882957647795</v>
      </c>
      <c r="P64" s="77">
        <v>65.987460066972019</v>
      </c>
      <c r="Q64" s="77">
        <v>21.997459877612282</v>
      </c>
      <c r="R64" s="80">
        <v>23.75</v>
      </c>
      <c r="S64" s="80">
        <v>0</v>
      </c>
      <c r="T64" s="78">
        <f>SUMPRODUCT(LTA!F64:AJ64,LTA!F$101:AJ$101,LTA!F$104:AJ$104)</f>
        <v>22.919999999999998</v>
      </c>
      <c r="U64" s="78">
        <f>SUMPRODUCT(LTA!F64:AJ64,LTA!F$102:AJ$102,LTA!F$104:AJ$104)</f>
        <v>108.78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0.73</v>
      </c>
      <c r="AB64" s="117">
        <f>-STOA!O64</f>
        <v>-214.59</v>
      </c>
      <c r="AC64">
        <f t="shared" si="0"/>
        <v>11.493195821407603</v>
      </c>
      <c r="AD64">
        <f t="shared" si="1"/>
        <v>692.7119856596272</v>
      </c>
      <c r="AE64">
        <f>'IDT-1'!C64</f>
        <v>0</v>
      </c>
      <c r="AF64" s="26"/>
      <c r="AG64">
        <f t="shared" si="2"/>
        <v>692.7119856596272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7.4748883635408445</v>
      </c>
      <c r="F65">
        <f>GT_Spot!Q65</f>
        <v>0</v>
      </c>
      <c r="G65">
        <f>PPCL_NG!Q65</f>
        <v>26.518392824677292</v>
      </c>
      <c r="H65">
        <f>PPCL_Spot!Q65</f>
        <v>0</v>
      </c>
      <c r="I65">
        <f>Bawana_NG!Q65</f>
        <v>49.598150771754526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674.96173413966198</v>
      </c>
      <c r="P65" s="77">
        <v>65.987460066972019</v>
      </c>
      <c r="Q65" s="77">
        <v>21.997459877612282</v>
      </c>
      <c r="R65" s="80">
        <v>23.75</v>
      </c>
      <c r="S65" s="80">
        <v>0</v>
      </c>
      <c r="T65" s="78">
        <f>SUMPRODUCT(LTA!F65:AJ65,LTA!F$101:AJ$101,LTA!F$104:AJ$104)</f>
        <v>21.36</v>
      </c>
      <c r="U65" s="78">
        <f>SUMPRODUCT(LTA!F65:AJ65,LTA!F$102:AJ$102,LTA!F$104:AJ$104)</f>
        <v>107.36999999999999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0.73</v>
      </c>
      <c r="AB65" s="117">
        <f>-STOA!O65</f>
        <v>-214.59</v>
      </c>
      <c r="AC65">
        <f t="shared" si="0"/>
        <v>11.439825126519233</v>
      </c>
      <c r="AD65">
        <f t="shared" si="1"/>
        <v>690.71826091769969</v>
      </c>
      <c r="AE65">
        <f>'IDT-1'!C65</f>
        <v>0</v>
      </c>
      <c r="AF65" s="26"/>
      <c r="AG65">
        <f t="shared" si="2"/>
        <v>690.71826091769969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-83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7.4748883635408445</v>
      </c>
      <c r="F66">
        <f>GT_Spot!Q66</f>
        <v>0</v>
      </c>
      <c r="G66">
        <f>PPCL_NG!Q66</f>
        <v>26.518392824677292</v>
      </c>
      <c r="H66">
        <f>PPCL_Spot!Q66</f>
        <v>0</v>
      </c>
      <c r="I66">
        <f>Bawana_NG!Q66</f>
        <v>49.598150771754526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674.77391594762469</v>
      </c>
      <c r="P66" s="77">
        <v>65.987460066972019</v>
      </c>
      <c r="Q66" s="77">
        <v>21.997459877612282</v>
      </c>
      <c r="R66" s="80">
        <v>23.75</v>
      </c>
      <c r="S66" s="80">
        <v>0</v>
      </c>
      <c r="T66" s="78">
        <f>SUMPRODUCT(LTA!F66:AJ66,LTA!F$101:AJ$101,LTA!F$104:AJ$104)</f>
        <v>19.690000000000001</v>
      </c>
      <c r="U66" s="78">
        <f>SUMPRODUCT(LTA!F66:AJ66,LTA!F$102:AJ$102,LTA!F$104:AJ$104)</f>
        <v>107.36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0.73</v>
      </c>
      <c r="AB66" s="117">
        <f>-STOA!O66</f>
        <v>-214.59</v>
      </c>
      <c r="AC66">
        <f t="shared" si="0"/>
        <v>11.441144581473694</v>
      </c>
      <c r="AD66">
        <f t="shared" si="1"/>
        <v>686.84912327070799</v>
      </c>
      <c r="AE66">
        <f>'IDT-1'!C66</f>
        <v>0</v>
      </c>
      <c r="AF66" s="26"/>
      <c r="AG66">
        <f t="shared" si="2"/>
        <v>686.84912327070799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-85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7.4748883635408445</v>
      </c>
      <c r="F67">
        <f>GT_Spot!Q67</f>
        <v>0</v>
      </c>
      <c r="G67">
        <f>PPCL_NG!Q67</f>
        <v>25.87</v>
      </c>
      <c r="H67">
        <f>PPCL_Spot!Q67</f>
        <v>0</v>
      </c>
      <c r="I67">
        <f>Bawana_NG!Q67</f>
        <v>49.75814404535452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676.86481546098526</v>
      </c>
      <c r="P67" s="77">
        <v>65.987460066972019</v>
      </c>
      <c r="Q67" s="77">
        <v>21.997459877612282</v>
      </c>
      <c r="R67" s="80">
        <v>23.75</v>
      </c>
      <c r="S67" s="80">
        <v>0</v>
      </c>
      <c r="T67" s="78">
        <f>SUMPRODUCT(LTA!F67:AJ67,LTA!F$101:AJ$101,LTA!F$104:AJ$104)</f>
        <v>17.77</v>
      </c>
      <c r="U67" s="78">
        <f>SUMPRODUCT(LTA!F67:AJ67,LTA!F$102:AJ$102,LTA!F$104:AJ$104)</f>
        <v>107.49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0.73</v>
      </c>
      <c r="AB67" s="117">
        <f>-STOA!O67</f>
        <v>-214.20999999999998</v>
      </c>
      <c r="AC67">
        <f t="shared" si="0"/>
        <v>11.569292805516284</v>
      </c>
      <c r="AD67">
        <f t="shared" si="1"/>
        <v>671.91347500894869</v>
      </c>
      <c r="AE67">
        <f>'IDT-1'!C67</f>
        <v>0</v>
      </c>
      <c r="AF67" s="26"/>
      <c r="AG67">
        <f t="shared" si="2"/>
        <v>671.91347500894869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7.4748883635408445</v>
      </c>
      <c r="F68">
        <f>GT_Spot!Q68</f>
        <v>0</v>
      </c>
      <c r="G68">
        <f>PPCL_NG!Q68</f>
        <v>25.87</v>
      </c>
      <c r="H68">
        <f>PPCL_Spot!Q68</f>
        <v>0</v>
      </c>
      <c r="I68">
        <f>Bawana_NG!Q68</f>
        <v>49.919999999999987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681.48362613698521</v>
      </c>
      <c r="P68" s="77">
        <v>65.987460066972019</v>
      </c>
      <c r="Q68" s="77">
        <v>21.997459877612282</v>
      </c>
      <c r="R68" s="80">
        <v>23.75</v>
      </c>
      <c r="S68" s="80">
        <v>0</v>
      </c>
      <c r="T68" s="78">
        <f>SUMPRODUCT(LTA!F68:AJ68,LTA!F$101:AJ$101,LTA!F$104:AJ$104)</f>
        <v>15.72</v>
      </c>
      <c r="U68" s="78">
        <f>SUMPRODUCT(LTA!F68:AJ68,LTA!F$102:AJ$102,LTA!F$104:AJ$104)</f>
        <v>107.44999999999999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0.73</v>
      </c>
      <c r="AB68" s="117">
        <f>-STOA!O68</f>
        <v>-214.20999999999998</v>
      </c>
      <c r="AC68">
        <f t="shared" ref="AC68:AC98" si="3">SUMIF(B68:AB68,"&gt;0")*$AC$2-SUMIF(B68:AB68,"&lt;0")*($AC$2/(1-$AC$2))+SUMIF(AI68:AN68,"&gt;0")*$AC$2-SUMIF(AI68:AN68,"&lt;0")*($AC$2/(1-$AC$2))</f>
        <v>11.255601826022541</v>
      </c>
      <c r="AD68">
        <f t="shared" ref="AD68:AD98" si="4">SUM(B68:AB68,AI68:AR68)-AC68</f>
        <v>712.9178326190879</v>
      </c>
      <c r="AE68">
        <f>'IDT-1'!C68</f>
        <v>0</v>
      </c>
      <c r="AF68" s="26"/>
      <c r="AG68">
        <f t="shared" ref="AG68:AG98" si="5">SUM(AD68:AF68)</f>
        <v>712.9178326190879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7.4748883635408445</v>
      </c>
      <c r="F69">
        <f>GT_Spot!Q69</f>
        <v>0</v>
      </c>
      <c r="G69">
        <f>PPCL_NG!Q69</f>
        <v>26.35</v>
      </c>
      <c r="H69">
        <f>PPCL_Spot!Q69</f>
        <v>0</v>
      </c>
      <c r="I69">
        <f>Bawana_NG!Q69</f>
        <v>49.919999999999987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747.63115799138689</v>
      </c>
      <c r="P69" s="77">
        <v>65.987460066972019</v>
      </c>
      <c r="Q69" s="77">
        <v>21.997459877612282</v>
      </c>
      <c r="R69" s="80">
        <v>24.973112302131373</v>
      </c>
      <c r="S69" s="80">
        <v>0</v>
      </c>
      <c r="T69" s="78">
        <f>SUMPRODUCT(LTA!F69:AJ69,LTA!F$101:AJ$101,LTA!F$104:AJ$104)</f>
        <v>15.86</v>
      </c>
      <c r="U69" s="78">
        <f>SUMPRODUCT(LTA!F69:AJ69,LTA!F$102:AJ$102,LTA!F$104:AJ$104)</f>
        <v>107.5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0.73</v>
      </c>
      <c r="AB69" s="117">
        <f>-STOA!O69</f>
        <v>-214.20999999999998</v>
      </c>
      <c r="AC69">
        <f t="shared" si="3"/>
        <v>11.872115749644424</v>
      </c>
      <c r="AD69">
        <f t="shared" si="4"/>
        <v>778.34196285199903</v>
      </c>
      <c r="AE69">
        <f>'IDT-1'!C69</f>
        <v>-65</v>
      </c>
      <c r="AF69" s="26"/>
      <c r="AG69">
        <f t="shared" si="5"/>
        <v>713.34196285199903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-64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7.4748883635408445</v>
      </c>
      <c r="F70">
        <f>GT_Spot!Q70</f>
        <v>0</v>
      </c>
      <c r="G70">
        <f>PPCL_NG!Q70</f>
        <v>25.71</v>
      </c>
      <c r="H70">
        <f>PPCL_Spot!Q70</f>
        <v>0</v>
      </c>
      <c r="I70">
        <f>Bawana_NG!Q70</f>
        <v>49.919999999999987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752.94275679493239</v>
      </c>
      <c r="P70" s="77">
        <v>65.987460066972019</v>
      </c>
      <c r="Q70" s="77">
        <v>21.997459877612282</v>
      </c>
      <c r="R70" s="80">
        <v>12.457136290507931</v>
      </c>
      <c r="S70" s="80">
        <v>0</v>
      </c>
      <c r="T70" s="78">
        <f>SUMPRODUCT(LTA!F70:AJ70,LTA!F$101:AJ$101,LTA!F$104:AJ$104)</f>
        <v>14.870000000000001</v>
      </c>
      <c r="U70" s="78">
        <f>SUMPRODUCT(LTA!F70:AJ70,LTA!F$102:AJ$102,LTA!F$104:AJ$104)</f>
        <v>107.5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0.73</v>
      </c>
      <c r="AB70" s="117">
        <f>-STOA!O70</f>
        <v>-214.20999999999998</v>
      </c>
      <c r="AC70">
        <f t="shared" si="3"/>
        <v>12.176132713667737</v>
      </c>
      <c r="AD70">
        <f t="shared" si="4"/>
        <v>726.20356867989778</v>
      </c>
      <c r="AE70">
        <f>'IDT-1'!C70</f>
        <v>-65</v>
      </c>
      <c r="AF70" s="26"/>
      <c r="AG70">
        <f t="shared" si="5"/>
        <v>661.20356867989778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-107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7.1138656595629888</v>
      </c>
      <c r="F71">
        <f>GT_Spot!Q71</f>
        <v>0</v>
      </c>
      <c r="G71">
        <f>PPCL_NG!Q71</f>
        <v>25.87</v>
      </c>
      <c r="H71">
        <f>PPCL_Spot!Q71</f>
        <v>0</v>
      </c>
      <c r="I71">
        <f>Bawana_NG!Q71</f>
        <v>49.919999999999987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771.52956921824193</v>
      </c>
      <c r="P71" s="77">
        <v>65.987460066972019</v>
      </c>
      <c r="Q71" s="77">
        <v>21.997459877612282</v>
      </c>
      <c r="R71" s="80">
        <v>4.5627821842586931</v>
      </c>
      <c r="S71" s="80">
        <v>0</v>
      </c>
      <c r="T71" s="78">
        <f>SUMPRODUCT(LTA!F71:AJ71,LTA!F$101:AJ$101,LTA!F$104:AJ$104)</f>
        <v>13.919999999999998</v>
      </c>
      <c r="U71" s="78">
        <f>SUMPRODUCT(LTA!F71:AJ71,LTA!F$102:AJ$102,LTA!F$104:AJ$104)</f>
        <v>107.44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0.73</v>
      </c>
      <c r="AB71" s="117">
        <f>-STOA!O71</f>
        <v>-213.17</v>
      </c>
      <c r="AC71">
        <f t="shared" si="3"/>
        <v>11.779795335763424</v>
      </c>
      <c r="AD71">
        <f t="shared" si="4"/>
        <v>790.12134167088448</v>
      </c>
      <c r="AE71">
        <f>'IDT-1'!C71</f>
        <v>-60</v>
      </c>
      <c r="AF71" s="26"/>
      <c r="AG71">
        <f t="shared" si="5"/>
        <v>730.12134167088448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-54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7.1138656595629888</v>
      </c>
      <c r="F72">
        <f>GT_Spot!Q72</f>
        <v>0</v>
      </c>
      <c r="G72">
        <f>PPCL_NG!Q72</f>
        <v>25.87</v>
      </c>
      <c r="H72">
        <f>PPCL_Spot!Q72</f>
        <v>0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788.41674601024215</v>
      </c>
      <c r="P72" s="77">
        <v>65.987460066972019</v>
      </c>
      <c r="Q72" s="77">
        <v>21.997459877612282</v>
      </c>
      <c r="R72" s="80">
        <v>0.92721556886227541</v>
      </c>
      <c r="S72" s="80">
        <v>0</v>
      </c>
      <c r="T72" s="78">
        <f>SUMPRODUCT(LTA!F72:AJ72,LTA!F$101:AJ$101,LTA!F$104:AJ$104)</f>
        <v>11.440000000000001</v>
      </c>
      <c r="U72" s="78">
        <f>SUMPRODUCT(LTA!F72:AJ72,LTA!F$102:AJ$102,LTA!F$104:AJ$104)</f>
        <v>107.21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0.73</v>
      </c>
      <c r="AB72" s="117">
        <f>-STOA!O72</f>
        <v>-213.17</v>
      </c>
      <c r="AC72">
        <f t="shared" si="3"/>
        <v>11.881439632839735</v>
      </c>
      <c r="AD72">
        <f t="shared" si="4"/>
        <v>799.56130755041204</v>
      </c>
      <c r="AE72">
        <f>'IDT-1'!C72</f>
        <v>-55</v>
      </c>
      <c r="AF72" s="26"/>
      <c r="AG72">
        <f t="shared" si="5"/>
        <v>744.56130755041204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7.1138656595629888</v>
      </c>
      <c r="F73">
        <f>GT_Spot!Q73</f>
        <v>0</v>
      </c>
      <c r="G73">
        <f>PPCL_NG!Q73</f>
        <v>25.87</v>
      </c>
      <c r="H73">
        <f>PPCL_Spot!Q73</f>
        <v>0</v>
      </c>
      <c r="I73">
        <f>Bawana_NG!Q73</f>
        <v>49.27000000000001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797.59315746382572</v>
      </c>
      <c r="P73" s="77">
        <v>65.987460066972019</v>
      </c>
      <c r="Q73" s="77">
        <v>21.997459877612282</v>
      </c>
      <c r="R73" s="80">
        <v>0</v>
      </c>
      <c r="S73" s="80">
        <v>0</v>
      </c>
      <c r="T73" s="78">
        <f>SUMPRODUCT(LTA!F73:AJ73,LTA!F$101:AJ$101,LTA!F$104:AJ$104)</f>
        <v>9.11</v>
      </c>
      <c r="U73" s="78">
        <f>SUMPRODUCT(LTA!F73:AJ73,LTA!F$102:AJ$102,LTA!F$104:AJ$104)</f>
        <v>107.35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0.73</v>
      </c>
      <c r="AB73" s="117">
        <f>-STOA!O73</f>
        <v>-213.17</v>
      </c>
      <c r="AC73">
        <f t="shared" si="3"/>
        <v>11.840259281403331</v>
      </c>
      <c r="AD73">
        <f t="shared" si="4"/>
        <v>815.01168378656985</v>
      </c>
      <c r="AE73">
        <f>'IDT-1'!C73</f>
        <v>-65</v>
      </c>
      <c r="AF73" s="26"/>
      <c r="AG73">
        <f t="shared" si="5"/>
        <v>750.01168378656985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7.1138656595629888</v>
      </c>
      <c r="F74">
        <f>GT_Spot!Q74</f>
        <v>0</v>
      </c>
      <c r="G74">
        <f>PPCL_NG!Q74</f>
        <v>25.87</v>
      </c>
      <c r="H74">
        <f>PPCL_Spot!Q74</f>
        <v>0</v>
      </c>
      <c r="I74">
        <f>Bawana_NG!Q74</f>
        <v>49.919999999999987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810.39930092903387</v>
      </c>
      <c r="P74" s="77">
        <v>65.987460066972019</v>
      </c>
      <c r="Q74" s="77">
        <v>21.997459877612282</v>
      </c>
      <c r="R74" s="80">
        <v>0</v>
      </c>
      <c r="S74" s="80">
        <v>0</v>
      </c>
      <c r="T74" s="78">
        <f>SUMPRODUCT(LTA!F74:AJ74,LTA!F$101:AJ$101,LTA!F$104:AJ$104)</f>
        <v>7.29</v>
      </c>
      <c r="U74" s="78">
        <f>SUMPRODUCT(LTA!F74:AJ74,LTA!F$102:AJ$102,LTA!F$104:AJ$104)</f>
        <v>107.16999999999999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0.73</v>
      </c>
      <c r="AB74" s="117">
        <f>-STOA!O74</f>
        <v>-213.17</v>
      </c>
      <c r="AC74">
        <f t="shared" si="3"/>
        <v>11.807901431064231</v>
      </c>
      <c r="AD74">
        <f t="shared" si="4"/>
        <v>841.50018510211692</v>
      </c>
      <c r="AE74">
        <f>'IDT-1'!C74</f>
        <v>-75</v>
      </c>
      <c r="AF74" s="26"/>
      <c r="AG74">
        <f t="shared" si="5"/>
        <v>766.50018510211692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7.1710817372538447</v>
      </c>
      <c r="F75">
        <f>GT_Spot!Q75</f>
        <v>0</v>
      </c>
      <c r="G75">
        <f>PPCL_NG!Q75</f>
        <v>26.19</v>
      </c>
      <c r="H75">
        <f>PPCL_Spot!Q75</f>
        <v>0</v>
      </c>
      <c r="I75">
        <f>Bawana_NG!Q75</f>
        <v>49.75814404535452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813.77451998503386</v>
      </c>
      <c r="P75" s="77">
        <v>65.987460066972019</v>
      </c>
      <c r="Q75" s="77">
        <v>21.997459877612282</v>
      </c>
      <c r="R75" s="80">
        <v>0</v>
      </c>
      <c r="S75" s="80">
        <v>0</v>
      </c>
      <c r="T75" s="78">
        <f>SUMPRODUCT(LTA!F75:AJ75,LTA!F$101:AJ$101,LTA!F$104:AJ$104)</f>
        <v>5.91</v>
      </c>
      <c r="U75" s="78">
        <f>SUMPRODUCT(LTA!F75:AJ75,LTA!F$102:AJ$102,LTA!F$104:AJ$104)</f>
        <v>109.39999999999999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-30</v>
      </c>
      <c r="AA75" s="117">
        <f>STOA!I75</f>
        <v>0.73</v>
      </c>
      <c r="AB75" s="117">
        <f>-STOA!O75</f>
        <v>-242.14999999999998</v>
      </c>
      <c r="AC75">
        <f t="shared" si="3"/>
        <v>12.548173039542815</v>
      </c>
      <c r="AD75">
        <f t="shared" si="4"/>
        <v>766.2204926726838</v>
      </c>
      <c r="AE75">
        <f>'IDT-1'!C75</f>
        <v>-5.9269999999999996</v>
      </c>
      <c r="AF75" s="26"/>
      <c r="AG75">
        <f t="shared" si="5"/>
        <v>760.29349267268378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7.1710817372538447</v>
      </c>
      <c r="F76">
        <f>GT_Spot!Q76</f>
        <v>0</v>
      </c>
      <c r="G76">
        <f>PPCL_NG!Q76</f>
        <v>26.19</v>
      </c>
      <c r="H76">
        <f>PPCL_Spot!Q76</f>
        <v>0</v>
      </c>
      <c r="I76">
        <f>Bawana_NG!Q76</f>
        <v>49.6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817.28463082103394</v>
      </c>
      <c r="P76" s="77">
        <v>65.987460066972019</v>
      </c>
      <c r="Q76" s="77">
        <v>21.997459877612282</v>
      </c>
      <c r="R76" s="80">
        <v>0</v>
      </c>
      <c r="S76" s="80">
        <v>0</v>
      </c>
      <c r="T76" s="78">
        <f>SUMPRODUCT(LTA!F76:AJ76,LTA!F$101:AJ$101,LTA!F$104:AJ$104)</f>
        <v>2.65</v>
      </c>
      <c r="U76" s="78">
        <f>SUMPRODUCT(LTA!F76:AJ76,LTA!F$102:AJ$102,LTA!F$104:AJ$104)</f>
        <v>109.44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-20</v>
      </c>
      <c r="AA76" s="117">
        <f>STOA!I76</f>
        <v>0.73</v>
      </c>
      <c r="AB76" s="117">
        <f>-STOA!O76</f>
        <v>-242.14999999999998</v>
      </c>
      <c r="AC76">
        <f t="shared" si="3"/>
        <v>12.50494370968952</v>
      </c>
      <c r="AD76">
        <f t="shared" si="4"/>
        <v>771.39568879318256</v>
      </c>
      <c r="AE76">
        <f>'IDT-1'!C76</f>
        <v>-6.35</v>
      </c>
      <c r="AF76" s="26"/>
      <c r="AG76">
        <f t="shared" si="5"/>
        <v>765.04568879318253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7.1710817372538447</v>
      </c>
      <c r="F77">
        <f>GT_Spot!Q77</f>
        <v>0</v>
      </c>
      <c r="G77">
        <f>PPCL_NG!Q77</f>
        <v>26.19</v>
      </c>
      <c r="H77">
        <f>PPCL_Spot!Q77</f>
        <v>0</v>
      </c>
      <c r="I77">
        <f>Bawana_NG!Q77</f>
        <v>49.6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817.28463082103394</v>
      </c>
      <c r="P77" s="77">
        <v>65.987460066972019</v>
      </c>
      <c r="Q77" s="77">
        <v>21.997459877612282</v>
      </c>
      <c r="R77" s="80">
        <v>0</v>
      </c>
      <c r="S77" s="80">
        <v>0</v>
      </c>
      <c r="T77" s="78">
        <f>SUMPRODUCT(LTA!F77:AJ77,LTA!F$101:AJ$101,LTA!F$104:AJ$104)</f>
        <v>0.04</v>
      </c>
      <c r="U77" s="78">
        <f>SUMPRODUCT(LTA!F77:AJ77,LTA!F$102:AJ$102,LTA!F$104:AJ$104)</f>
        <v>109.42999999999999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-35</v>
      </c>
      <c r="AA77" s="117">
        <f>STOA!I77</f>
        <v>0.73</v>
      </c>
      <c r="AB77" s="117">
        <f>-STOA!O77</f>
        <v>-242.14999999999998</v>
      </c>
      <c r="AC77">
        <f t="shared" si="3"/>
        <v>13.032331616065632</v>
      </c>
      <c r="AD77">
        <f t="shared" si="4"/>
        <v>706.24830088680653</v>
      </c>
      <c r="AE77">
        <f>'IDT-1'!C77</f>
        <v>0</v>
      </c>
      <c r="AF77" s="26"/>
      <c r="AG77">
        <f t="shared" si="5"/>
        <v>706.24830088680653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-102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7.1710817372538447</v>
      </c>
      <c r="F78">
        <f>GT_Spot!Q78</f>
        <v>0</v>
      </c>
      <c r="G78">
        <f>PPCL_NG!Q78</f>
        <v>26.19</v>
      </c>
      <c r="H78">
        <f>PPCL_Spot!Q78</f>
        <v>0</v>
      </c>
      <c r="I78">
        <f>Bawana_NG!Q78</f>
        <v>49.43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813.49088563782573</v>
      </c>
      <c r="P78" s="77">
        <v>65.987460066972019</v>
      </c>
      <c r="Q78" s="77">
        <v>21.997459877612282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109.28999999999999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-25</v>
      </c>
      <c r="AA78" s="117">
        <f>STOA!I78</f>
        <v>0.73</v>
      </c>
      <c r="AB78" s="117">
        <f>-STOA!O78</f>
        <v>-242.14999999999998</v>
      </c>
      <c r="AC78">
        <f t="shared" si="3"/>
        <v>12.622985302521196</v>
      </c>
      <c r="AD78">
        <f t="shared" si="4"/>
        <v>744.51390201714275</v>
      </c>
      <c r="AE78">
        <f>'IDT-1'!C78</f>
        <v>-12.278</v>
      </c>
      <c r="AF78" s="26"/>
      <c r="AG78">
        <f t="shared" si="5"/>
        <v>732.23590201714273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7.1710817372538447</v>
      </c>
      <c r="F79">
        <f>GT_Spot!Q79</f>
        <v>0</v>
      </c>
      <c r="G79">
        <f>PPCL_NG!Q79</f>
        <v>26.19</v>
      </c>
      <c r="H79">
        <f>PPCL_Spot!Q79</f>
        <v>0</v>
      </c>
      <c r="I79">
        <f>Bawana_NG!Q79</f>
        <v>47.851964534078959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794.81244745461731</v>
      </c>
      <c r="P79" s="77">
        <v>65.987460066972019</v>
      </c>
      <c r="Q79" s="77">
        <v>21.997459877612282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109.58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</v>
      </c>
      <c r="AA79" s="117">
        <f>STOA!I79</f>
        <v>0.73</v>
      </c>
      <c r="AB79" s="117">
        <f>-STOA!O79</f>
        <v>-241.82</v>
      </c>
      <c r="AC79">
        <f t="shared" si="3"/>
        <v>12.266788001882626</v>
      </c>
      <c r="AD79">
        <f t="shared" si="4"/>
        <v>745.23362566865183</v>
      </c>
      <c r="AE79">
        <f>'IDT-1'!C79</f>
        <v>-16.510999999999999</v>
      </c>
      <c r="AF79" s="26"/>
      <c r="AG79">
        <f t="shared" si="5"/>
        <v>728.72262566865186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7.1710817372538447</v>
      </c>
      <c r="F80">
        <f>GT_Spot!Q80</f>
        <v>0</v>
      </c>
      <c r="G80">
        <f>PPCL_NG!Q80</f>
        <v>26.19</v>
      </c>
      <c r="H80">
        <f>PPCL_Spot!Q80</f>
        <v>0</v>
      </c>
      <c r="I80">
        <f>Bawana_NG!Q80</f>
        <v>49.11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768.71591316061733</v>
      </c>
      <c r="P80" s="77">
        <v>65.987460066972019</v>
      </c>
      <c r="Q80" s="77">
        <v>21.997459877612282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109.75999999999999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</v>
      </c>
      <c r="AA80" s="117">
        <f>STOA!I80</f>
        <v>0.73</v>
      </c>
      <c r="AB80" s="117">
        <f>-STOA!O80</f>
        <v>-241.82</v>
      </c>
      <c r="AC80">
        <f t="shared" si="3"/>
        <v>11.9166212993626</v>
      </c>
      <c r="AD80">
        <f t="shared" si="4"/>
        <v>735.92529354309306</v>
      </c>
      <c r="AE80">
        <f>'IDT-1'!C80</f>
        <v>-18.628</v>
      </c>
      <c r="AF80" s="26"/>
      <c r="AG80">
        <f t="shared" si="5"/>
        <v>717.29729354309302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7.1710817372538447</v>
      </c>
      <c r="F81">
        <f>GT_Spot!Q81</f>
        <v>0</v>
      </c>
      <c r="G81">
        <f>PPCL_NG!Q81</f>
        <v>26.518392824677292</v>
      </c>
      <c r="H81">
        <f>PPCL_Spot!Q81</f>
        <v>0</v>
      </c>
      <c r="I81">
        <f>Bawana_NG!Q81</f>
        <v>48.79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761.50500327461725</v>
      </c>
      <c r="P81" s="77">
        <v>65.987460066972019</v>
      </c>
      <c r="Q81" s="77">
        <v>21.997459877612282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110.24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0.73</v>
      </c>
      <c r="AB81" s="117">
        <f>-STOA!O81</f>
        <v>-241.82</v>
      </c>
      <c r="AC81">
        <f t="shared" si="3"/>
        <v>11.813072511611983</v>
      </c>
      <c r="AD81">
        <f t="shared" si="4"/>
        <v>734.30632526952093</v>
      </c>
      <c r="AE81">
        <f>'IDT-1'!C81</f>
        <v>-27.518999999999998</v>
      </c>
      <c r="AF81" s="26"/>
      <c r="AG81">
        <f t="shared" si="5"/>
        <v>706.78732526952092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7.1710817372538447</v>
      </c>
      <c r="F82">
        <f>GT_Spot!Q82</f>
        <v>0</v>
      </c>
      <c r="G82">
        <f>PPCL_NG!Q82</f>
        <v>26.19</v>
      </c>
      <c r="H82">
        <f>PPCL_Spot!Q82</f>
        <v>0</v>
      </c>
      <c r="I82">
        <f>Bawana_NG!Q82</f>
        <v>48.79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748.92887907461716</v>
      </c>
      <c r="P82" s="77">
        <v>65.987460066972019</v>
      </c>
      <c r="Q82" s="77">
        <v>21.997459877612282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110.58999999999999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</v>
      </c>
      <c r="AA82" s="117">
        <f>STOA!I82</f>
        <v>0.73</v>
      </c>
      <c r="AB82" s="117">
        <f>-STOA!O82</f>
        <v>-241.82</v>
      </c>
      <c r="AC82">
        <f t="shared" si="3"/>
        <v>11.746983399405799</v>
      </c>
      <c r="AD82">
        <f t="shared" si="4"/>
        <v>716.81789735704967</v>
      </c>
      <c r="AE82">
        <f>'IDT-1'!C82</f>
        <v>-18.204999999999998</v>
      </c>
      <c r="AF82" s="26"/>
      <c r="AG82">
        <f t="shared" si="5"/>
        <v>698.61289735704963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7.1710817372538447</v>
      </c>
      <c r="F83">
        <f>GT_Spot!Q83</f>
        <v>0</v>
      </c>
      <c r="G83">
        <f>PPCL_NG!Q83</f>
        <v>26.19</v>
      </c>
      <c r="H83">
        <f>PPCL_Spot!Q83</f>
        <v>0</v>
      </c>
      <c r="I83">
        <f>Bawana_NG!Q83</f>
        <v>48.79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742.67073207861722</v>
      </c>
      <c r="P83" s="77">
        <v>65.987460066972019</v>
      </c>
      <c r="Q83" s="77">
        <v>21.997459877612282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115.08999999999999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</v>
      </c>
      <c r="AA83" s="117">
        <f>STOA!I83</f>
        <v>0.73</v>
      </c>
      <c r="AB83" s="117">
        <f>-STOA!O83</f>
        <v>-240.53</v>
      </c>
      <c r="AC83">
        <f t="shared" si="3"/>
        <v>12.270502827713477</v>
      </c>
      <c r="AD83">
        <f t="shared" si="4"/>
        <v>653.82623093274196</v>
      </c>
      <c r="AE83">
        <f>'IDT-1'!C83</f>
        <v>-26.672000000000001</v>
      </c>
      <c r="AF83" s="26"/>
      <c r="AG83">
        <f t="shared" si="5"/>
        <v>627.15423093274194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-102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7.1710817372538447</v>
      </c>
      <c r="F84">
        <f>GT_Spot!Q84</f>
        <v>0</v>
      </c>
      <c r="G84">
        <f>PPCL_NG!Q84</f>
        <v>26.19</v>
      </c>
      <c r="H84">
        <f>PPCL_Spot!Q84</f>
        <v>0</v>
      </c>
      <c r="I84">
        <f>Bawana_NG!Q84</f>
        <v>48.79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738.05192140261727</v>
      </c>
      <c r="P84" s="77">
        <v>65.987460066972019</v>
      </c>
      <c r="Q84" s="77">
        <v>21.997459877612282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115.50999999999999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-25</v>
      </c>
      <c r="AA84" s="117">
        <f>STOA!I84</f>
        <v>0.73</v>
      </c>
      <c r="AB84" s="117">
        <f>-STOA!O84</f>
        <v>-240.53</v>
      </c>
      <c r="AC84">
        <f t="shared" si="3"/>
        <v>11.993843850665403</v>
      </c>
      <c r="AD84">
        <f t="shared" si="4"/>
        <v>676.90407923379018</v>
      </c>
      <c r="AE84">
        <f>'IDT-1'!C84</f>
        <v>-30.059000000000001</v>
      </c>
      <c r="AF84" s="26"/>
      <c r="AG84">
        <f t="shared" si="5"/>
        <v>646.84507923379022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7.1710817372538447</v>
      </c>
      <c r="F85">
        <f>GT_Spot!Q85</f>
        <v>0</v>
      </c>
      <c r="G85">
        <f>PPCL_NG!Q85</f>
        <v>26.19</v>
      </c>
      <c r="H85">
        <f>PPCL_Spot!Q85</f>
        <v>0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708.3433326291896</v>
      </c>
      <c r="P85" s="77">
        <v>65.987460066972019</v>
      </c>
      <c r="Q85" s="77">
        <v>22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116.13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0.73</v>
      </c>
      <c r="AB85" s="117">
        <f>-STOA!O85</f>
        <v>-240.53</v>
      </c>
      <c r="AC85">
        <f t="shared" si="3"/>
        <v>11.818855642713816</v>
      </c>
      <c r="AD85">
        <f t="shared" si="4"/>
        <v>641.12301879070174</v>
      </c>
      <c r="AE85">
        <f>'IDT-1'!C85</f>
        <v>-23.285</v>
      </c>
      <c r="AF85" s="26"/>
      <c r="AG85">
        <f t="shared" si="5"/>
        <v>617.83801879070177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-103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7.1710817372538447</v>
      </c>
      <c r="F86">
        <f>GT_Spot!Q86</f>
        <v>0</v>
      </c>
      <c r="G86">
        <f>PPCL_NG!Q86</f>
        <v>26.19</v>
      </c>
      <c r="H86">
        <f>PPCL_Spot!Q86</f>
        <v>0</v>
      </c>
      <c r="I86">
        <f>Bawana_NG!Q86</f>
        <v>49.370000000000005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679.18436172288364</v>
      </c>
      <c r="P86" s="77">
        <v>65.987460066972019</v>
      </c>
      <c r="Q86" s="77">
        <v>21.997459877612282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116.85999999999999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0.73</v>
      </c>
      <c r="AB86" s="117">
        <f>-STOA!O86</f>
        <v>-240.53</v>
      </c>
      <c r="AC86">
        <f t="shared" si="3"/>
        <v>11.457280815394965</v>
      </c>
      <c r="AD86">
        <f t="shared" si="4"/>
        <v>624.50308258932694</v>
      </c>
      <c r="AE86">
        <f>'IDT-1'!C86</f>
        <v>-15.664</v>
      </c>
      <c r="AF86" s="26"/>
      <c r="AG86">
        <f t="shared" si="5"/>
        <v>608.83908258932695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-91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7.1710817372538447</v>
      </c>
      <c r="F87">
        <f>GT_Spot!Q87</f>
        <v>0</v>
      </c>
      <c r="G87">
        <f>PPCL_NG!Q87</f>
        <v>26.188342509967725</v>
      </c>
      <c r="H87">
        <f>PPCL_Spot!Q87</f>
        <v>0</v>
      </c>
      <c r="I87">
        <f>Bawana_NG!Q87</f>
        <v>49.258164884699923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651.5240443909039</v>
      </c>
      <c r="P87" s="77">
        <v>65.987460066972019</v>
      </c>
      <c r="Q87" s="77">
        <v>21.997459877612282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124.38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0.73</v>
      </c>
      <c r="AB87" s="117">
        <f>-STOA!O87</f>
        <v>-240.1</v>
      </c>
      <c r="AC87">
        <f t="shared" si="3"/>
        <v>11.355132840811834</v>
      </c>
      <c r="AD87">
        <f t="shared" si="4"/>
        <v>595.78142062659788</v>
      </c>
      <c r="AE87">
        <f>'IDT-1'!C87</f>
        <v>-5.9269999999999996</v>
      </c>
      <c r="AF87" s="26"/>
      <c r="AG87">
        <f t="shared" si="5"/>
        <v>589.85442062659786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7.1710817372538447</v>
      </c>
      <c r="F88">
        <f>GT_Spot!Q88</f>
        <v>0</v>
      </c>
      <c r="G88">
        <f>PPCL_NG!Q88</f>
        <v>26.188342509967725</v>
      </c>
      <c r="H88">
        <f>PPCL_Spot!Q88</f>
        <v>0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632.32242611727202</v>
      </c>
      <c r="P88" s="77">
        <v>65.987460066972019</v>
      </c>
      <c r="Q88" s="77">
        <v>22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124.35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0.73</v>
      </c>
      <c r="AB88" s="117">
        <f>-STOA!O88</f>
        <v>-240.1</v>
      </c>
      <c r="AC88">
        <f t="shared" si="3"/>
        <v>10.730078470941372</v>
      </c>
      <c r="AD88">
        <f t="shared" si="4"/>
        <v>629.83923196052422</v>
      </c>
      <c r="AE88">
        <f>'IDT-1'!C88</f>
        <v>0</v>
      </c>
      <c r="AF88" s="26"/>
      <c r="AG88">
        <f t="shared" si="5"/>
        <v>629.83923196052422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-48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7.1710817372538447</v>
      </c>
      <c r="F89">
        <f>GT_Spot!Q89</f>
        <v>0</v>
      </c>
      <c r="G89">
        <f>PPCL_NG!Q89</f>
        <v>25.390599999999999</v>
      </c>
      <c r="H89">
        <f>PPCL_Spot!Q89</f>
        <v>0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633.93193775727195</v>
      </c>
      <c r="P89" s="77">
        <v>65.987460066972019</v>
      </c>
      <c r="Q89" s="77">
        <v>22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123.83999999999999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0.73</v>
      </c>
      <c r="AB89" s="117">
        <f>-STOA!O89</f>
        <v>-240.1</v>
      </c>
      <c r="AC89">
        <f t="shared" si="3"/>
        <v>11.150006032828836</v>
      </c>
      <c r="AD89">
        <f t="shared" si="4"/>
        <v>582.72107352866908</v>
      </c>
      <c r="AE89">
        <f>'IDT-1'!C89</f>
        <v>0</v>
      </c>
      <c r="AF89" s="26"/>
      <c r="AG89">
        <f t="shared" si="5"/>
        <v>582.72107352866908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-95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7.1710817372538447</v>
      </c>
      <c r="F90">
        <f>GT_Spot!Q90</f>
        <v>0</v>
      </c>
      <c r="G90">
        <f>PPCL_NG!Q90</f>
        <v>25.390599999999999</v>
      </c>
      <c r="H90">
        <f>PPCL_Spot!Q90</f>
        <v>0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615.87914189091475</v>
      </c>
      <c r="P90" s="77">
        <v>65.987460066972019</v>
      </c>
      <c r="Q90" s="77">
        <v>22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123.47999999999999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0.73</v>
      </c>
      <c r="AB90" s="117">
        <f>-STOA!O90</f>
        <v>-240.1</v>
      </c>
      <c r="AC90">
        <f t="shared" si="3"/>
        <v>10.952460919116108</v>
      </c>
      <c r="AD90">
        <f t="shared" si="4"/>
        <v>568.50582277602462</v>
      </c>
      <c r="AE90">
        <f>'IDT-1'!C90</f>
        <v>0</v>
      </c>
      <c r="AF90" s="26"/>
      <c r="AG90">
        <f t="shared" si="5"/>
        <v>568.50582277602462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-91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7.1710817372538447</v>
      </c>
      <c r="F91">
        <f>GT_Spot!Q91</f>
        <v>0</v>
      </c>
      <c r="G91">
        <f>PPCL_NG!Q91</f>
        <v>25.390599999999999</v>
      </c>
      <c r="H91">
        <f>PPCL_Spot!Q91</f>
        <v>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607.25828739758754</v>
      </c>
      <c r="P91" s="77">
        <v>65.989999999999995</v>
      </c>
      <c r="Q91" s="77">
        <v>22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123.22999999999999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0.73</v>
      </c>
      <c r="AB91" s="117">
        <f>-STOA!O91</f>
        <v>-240.1</v>
      </c>
      <c r="AC91">
        <f t="shared" si="3"/>
        <v>11.2117885968289</v>
      </c>
      <c r="AD91">
        <f t="shared" si="4"/>
        <v>521.37818053801254</v>
      </c>
      <c r="AE91">
        <f>'IDT-1'!C91</f>
        <v>0</v>
      </c>
      <c r="AF91" s="26"/>
      <c r="AG91">
        <f t="shared" si="5"/>
        <v>521.37818053801254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-129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7.5334384029419486</v>
      </c>
      <c r="F92">
        <f>GT_Spot!Q92</f>
        <v>0</v>
      </c>
      <c r="G92">
        <f>PPCL_NG!Q92</f>
        <v>25.390599999999999</v>
      </c>
      <c r="H92">
        <f>PPCL_Spot!Q92</f>
        <v>0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607.25742855850592</v>
      </c>
      <c r="P92" s="77">
        <v>65.989999999999995</v>
      </c>
      <c r="Q92" s="77">
        <v>9.6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122.97999999999999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0.73</v>
      </c>
      <c r="AB92" s="117">
        <f>-STOA!O92</f>
        <v>-240.1</v>
      </c>
      <c r="AC92">
        <f t="shared" si="3"/>
        <v>11.023746630003277</v>
      </c>
      <c r="AD92">
        <f t="shared" si="4"/>
        <v>518.27772033144458</v>
      </c>
      <c r="AE92">
        <f>'IDT-1'!C92</f>
        <v>0</v>
      </c>
      <c r="AF92" s="26"/>
      <c r="AG92">
        <f t="shared" si="5"/>
        <v>518.27772033144458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7.5334384029419486</v>
      </c>
      <c r="F93">
        <f>GT_Spot!Q93</f>
        <v>0</v>
      </c>
      <c r="G93">
        <f>PPCL_NG!Q93</f>
        <v>25.390599999999999</v>
      </c>
      <c r="H93">
        <f>PPCL_Spot!Q93</f>
        <v>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603.48630649656809</v>
      </c>
      <c r="P93" s="77">
        <v>65.989999999999995</v>
      </c>
      <c r="Q93" s="77">
        <v>9.6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69.38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0.73</v>
      </c>
      <c r="AB93" s="117">
        <f>-STOA!O93</f>
        <v>-240.1</v>
      </c>
      <c r="AC93">
        <f t="shared" si="3"/>
        <v>10.385708843025295</v>
      </c>
      <c r="AD93">
        <f t="shared" si="4"/>
        <v>476.54463605648476</v>
      </c>
      <c r="AE93">
        <f>'IDT-1'!C93</f>
        <v>0</v>
      </c>
      <c r="AF93" s="26"/>
      <c r="AG93">
        <f t="shared" si="5"/>
        <v>476.54463605648476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7.5334384029419486</v>
      </c>
      <c r="F94">
        <f>GT_Spot!Q94</f>
        <v>0</v>
      </c>
      <c r="G94">
        <f>PPCL_NG!Q94</f>
        <v>25.390599999999999</v>
      </c>
      <c r="H94">
        <f>PPCL_Spot!Q94</f>
        <v>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605.54788197771347</v>
      </c>
      <c r="P94" s="77">
        <v>65.989999999999995</v>
      </c>
      <c r="Q94" s="77">
        <v>9.6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56.1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-7</v>
      </c>
      <c r="AA94" s="117">
        <f>STOA!I94</f>
        <v>0.73</v>
      </c>
      <c r="AB94" s="117">
        <f>-STOA!O94</f>
        <v>-240.1</v>
      </c>
      <c r="AC94">
        <f t="shared" si="3"/>
        <v>10.020642881593513</v>
      </c>
      <c r="AD94">
        <f t="shared" si="4"/>
        <v>495.69127749906193</v>
      </c>
      <c r="AE94">
        <f>'IDT-1'!C94</f>
        <v>0</v>
      </c>
      <c r="AF94" s="26"/>
      <c r="AG94">
        <f t="shared" si="5"/>
        <v>495.69127749906193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-68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7.5334384029419486</v>
      </c>
      <c r="F95">
        <f>GT_Spot!Q95</f>
        <v>0</v>
      </c>
      <c r="G95">
        <f>PPCL_NG!Q95</f>
        <v>25.390599999999999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621.43601616010142</v>
      </c>
      <c r="P95" s="77">
        <v>65.989999999999995</v>
      </c>
      <c r="Q95" s="77">
        <v>9.6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69.83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-32</v>
      </c>
      <c r="AA95" s="117">
        <f>STOA!I95</f>
        <v>0.73</v>
      </c>
      <c r="AB95" s="117">
        <f>-STOA!O95</f>
        <v>-239.07</v>
      </c>
      <c r="AC95">
        <f t="shared" si="3"/>
        <v>11.133316360703612</v>
      </c>
      <c r="AD95">
        <f t="shared" si="4"/>
        <v>428.22673820233979</v>
      </c>
      <c r="AE95">
        <f>'IDT-1'!C95</f>
        <v>0</v>
      </c>
      <c r="AF95" s="26"/>
      <c r="AG95">
        <f t="shared" si="5"/>
        <v>428.22673820233979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-140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7.5334384029419486</v>
      </c>
      <c r="F96">
        <f>GT_Spot!Q96</f>
        <v>0</v>
      </c>
      <c r="G96">
        <f>PPCL_NG!Q96</f>
        <v>25.390599999999999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612.68848195673399</v>
      </c>
      <c r="P96" s="77">
        <v>65.989999999999995</v>
      </c>
      <c r="Q96" s="77">
        <v>9.6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56.44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-52</v>
      </c>
      <c r="AA96" s="117">
        <f>STOA!I96</f>
        <v>0.73</v>
      </c>
      <c r="AB96" s="117">
        <f>-STOA!O96</f>
        <v>-239.07</v>
      </c>
      <c r="AC96">
        <f t="shared" si="3"/>
        <v>10.823090401925441</v>
      </c>
      <c r="AD96">
        <f t="shared" si="4"/>
        <v>419.39942995775061</v>
      </c>
      <c r="AE96">
        <f>'IDT-1'!C96</f>
        <v>0</v>
      </c>
      <c r="AF96" s="26"/>
      <c r="AG96">
        <f t="shared" si="5"/>
        <v>419.39942995775061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-107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7.5334384029419486</v>
      </c>
      <c r="F97">
        <f>GT_Spot!Q97</f>
        <v>0</v>
      </c>
      <c r="G97">
        <f>PPCL_NG!Q97</f>
        <v>25.390599999999999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617.36335304950501</v>
      </c>
      <c r="P97" s="77">
        <v>65.989999999999981</v>
      </c>
      <c r="Q97" s="77">
        <v>9.6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56.36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-72</v>
      </c>
      <c r="AA97" s="117">
        <f>STOA!I97</f>
        <v>0.73</v>
      </c>
      <c r="AB97" s="117">
        <f>-STOA!O97</f>
        <v>-239.07</v>
      </c>
      <c r="AC97">
        <f t="shared" si="3"/>
        <v>11.058844073030121</v>
      </c>
      <c r="AD97">
        <f t="shared" si="4"/>
        <v>401.75854737941694</v>
      </c>
      <c r="AE97">
        <f>'IDT-1'!C97</f>
        <v>0</v>
      </c>
      <c r="AF97" s="26"/>
      <c r="AG97">
        <f t="shared" si="5"/>
        <v>401.75854737941694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-109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7.5334384029419486</v>
      </c>
      <c r="F98">
        <f>GT_Spot!Q98</f>
        <v>0</v>
      </c>
      <c r="G98">
        <f>PPCL_NG!Q98</f>
        <v>25.390599999999999</v>
      </c>
      <c r="H98">
        <f>PPCL_Spot!Q98</f>
        <v>0</v>
      </c>
      <c r="I98">
        <f>Bawana_NG!Q98</f>
        <v>49.917739232824601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617.33206507550506</v>
      </c>
      <c r="P98" s="77">
        <v>65.989999999999981</v>
      </c>
      <c r="Q98" s="77">
        <v>9.6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55.91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-97</v>
      </c>
      <c r="AA98" s="117">
        <f>STOA!I98</f>
        <v>0.73</v>
      </c>
      <c r="AB98" s="117">
        <f>-STOA!O98</f>
        <v>-239.07</v>
      </c>
      <c r="AC98">
        <f t="shared" si="3"/>
        <v>11.462982710128763</v>
      </c>
      <c r="AD98">
        <f t="shared" si="4"/>
        <v>354.87086000114289</v>
      </c>
      <c r="AE98">
        <f>'IDT-1'!C98</f>
        <v>0</v>
      </c>
      <c r="AF98" s="26"/>
      <c r="AG98">
        <f t="shared" si="5"/>
        <v>354.87086000114289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-130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0.15963812029398075</v>
      </c>
      <c r="F99">
        <f t="shared" si="6"/>
        <v>0</v>
      </c>
      <c r="G99">
        <f t="shared" si="6"/>
        <v>0.62672053717220133</v>
      </c>
      <c r="H99">
        <f t="shared" si="6"/>
        <v>0</v>
      </c>
      <c r="I99">
        <f t="shared" si="6"/>
        <v>1.1691105670851034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16.261289074822013</v>
      </c>
      <c r="P99" s="77">
        <f t="shared" si="6"/>
        <v>1.5020469751663097</v>
      </c>
      <c r="Q99" s="77">
        <f t="shared" si="6"/>
        <v>0.41946443828657204</v>
      </c>
      <c r="R99" s="80">
        <f t="shared" si="6"/>
        <v>0.23075506156648742</v>
      </c>
      <c r="S99" s="80">
        <f t="shared" si="6"/>
        <v>0</v>
      </c>
      <c r="T99" s="78">
        <f t="shared" si="6"/>
        <v>0.27117250000000004</v>
      </c>
      <c r="U99" s="78">
        <f t="shared" si="6"/>
        <v>2.264324999999999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7.92075E-2</v>
      </c>
      <c r="Z99" s="75">
        <f t="shared" si="6"/>
        <v>-1.7007750000000001</v>
      </c>
      <c r="AA99" s="117">
        <f t="shared" si="6"/>
        <v>1.7369999999999972E-2</v>
      </c>
      <c r="AB99" s="117">
        <f t="shared" si="6"/>
        <v>-5.2506999999999957</v>
      </c>
      <c r="AC99">
        <f t="shared" si="6"/>
        <v>0.27396617225678632</v>
      </c>
      <c r="AD99">
        <f t="shared" si="6"/>
        <v>15.214046102135892</v>
      </c>
      <c r="AE99">
        <f t="shared" si="6"/>
        <v>-0.21960200000000002</v>
      </c>
      <c r="AG99">
        <f t="shared" si="6"/>
        <v>14.994444102135894</v>
      </c>
      <c r="AI99">
        <f t="shared" si="6"/>
        <v>0</v>
      </c>
      <c r="AJ99">
        <f t="shared" si="6"/>
        <v>0</v>
      </c>
      <c r="AK99">
        <f t="shared" si="6"/>
        <v>0.19081750000000003</v>
      </c>
      <c r="AL99">
        <f t="shared" si="6"/>
        <v>-0.91925000000000001</v>
      </c>
      <c r="AM99">
        <f t="shared" si="6"/>
        <v>0</v>
      </c>
      <c r="AN99">
        <f t="shared" si="6"/>
        <v>0</v>
      </c>
      <c r="AO99">
        <f t="shared" si="6"/>
        <v>0.16682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44743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30.85</v>
      </c>
      <c r="H3">
        <f>PPCL_Spot!T3</f>
        <v>0</v>
      </c>
      <c r="I3">
        <f>Bawana_NG!T3</f>
        <v>47.098380100248271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309.80179158812604</v>
      </c>
      <c r="P3" s="77">
        <v>38.4</v>
      </c>
      <c r="Q3" s="77">
        <v>6.7200000000000015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292.39000000000004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-85</v>
      </c>
      <c r="AA3" s="117">
        <f>STOA!J3</f>
        <v>1.9</v>
      </c>
      <c r="AB3" s="117">
        <f>-STOA!P3</f>
        <v>0</v>
      </c>
      <c r="AC3">
        <f>SUMIF(B3:AB3,"&gt;0")*$AC$2-SUMIF(B3:AB3,"&lt;0")*($AC$2/(1-$AC$2))+SUMIF(AI3:AN3,"&gt;0")*$AC$2-SUMIF(AI3:AN3,"&lt;0")*($AC$2/(1-$AC$2))</f>
        <v>7.5538318433648453</v>
      </c>
      <c r="AD3">
        <f>SUM(B3:AB3,AI3:AR3)-AC3</f>
        <v>619.81516569213329</v>
      </c>
      <c r="AE3">
        <f>'IDT-1'!F3</f>
        <v>0</v>
      </c>
      <c r="AF3" s="26"/>
      <c r="AG3">
        <f>SUM(AD3:AF3)</f>
        <v>619.81516569213329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30.85</v>
      </c>
      <c r="H4">
        <f>PPCL_Spot!T4</f>
        <v>0</v>
      </c>
      <c r="I4">
        <f>Bawana_NG!T4</f>
        <v>53.359999999999992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362.09792367277123</v>
      </c>
      <c r="P4" s="77">
        <v>38.4</v>
      </c>
      <c r="Q4" s="77">
        <v>6.7200000000000015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253.98000000000002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-95</v>
      </c>
      <c r="AA4" s="117">
        <f>STOA!J4</f>
        <v>1.9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7.5535695103836309</v>
      </c>
      <c r="AD4">
        <f t="shared" ref="AD4:AD67" si="1">SUM(B4:AB4,AI4:AR4)-AC4</f>
        <v>659.96318000951123</v>
      </c>
      <c r="AE4">
        <f>'IDT-1'!F4</f>
        <v>0</v>
      </c>
      <c r="AF4" s="26"/>
      <c r="AG4">
        <f t="shared" ref="AG4:AG67" si="2">SUM(AD4:AF4)</f>
        <v>659.96318000951123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30.85</v>
      </c>
      <c r="H5">
        <f>PPCL_Spot!T5</f>
        <v>0</v>
      </c>
      <c r="I5">
        <f>Bawana_NG!T5</f>
        <v>53.359999999999992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378.72785681112367</v>
      </c>
      <c r="P5" s="77">
        <v>38.4</v>
      </c>
      <c r="Q5" s="77">
        <v>6.7200000000000015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229.67000000000002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-104</v>
      </c>
      <c r="AA5" s="117">
        <f>STOA!J5</f>
        <v>1.9</v>
      </c>
      <c r="AB5" s="117">
        <f>-STOA!P5</f>
        <v>0</v>
      </c>
      <c r="AC5">
        <f t="shared" si="0"/>
        <v>7.876622532977728</v>
      </c>
      <c r="AD5">
        <f t="shared" si="1"/>
        <v>607.96006012526971</v>
      </c>
      <c r="AE5">
        <f>'IDT-1'!F5</f>
        <v>0</v>
      </c>
      <c r="AF5" s="26"/>
      <c r="AG5">
        <f t="shared" si="2"/>
        <v>607.96006012526971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30.85</v>
      </c>
      <c r="H6">
        <f>PPCL_Spot!T6</f>
        <v>0</v>
      </c>
      <c r="I6">
        <f>Bawana_NG!T6</f>
        <v>53.359999999999992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388.33287008210675</v>
      </c>
      <c r="P6" s="77">
        <v>38.4</v>
      </c>
      <c r="Q6" s="77">
        <v>6.7200000000000015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229.67000000000002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-120</v>
      </c>
      <c r="AA6" s="117">
        <f>STOA!J6</f>
        <v>1.9</v>
      </c>
      <c r="AB6" s="117">
        <f>-STOA!P6</f>
        <v>0</v>
      </c>
      <c r="AC6">
        <f t="shared" si="0"/>
        <v>7.8812435020626186</v>
      </c>
      <c r="AD6">
        <f t="shared" si="1"/>
        <v>626.56045242716777</v>
      </c>
      <c r="AE6">
        <f>'IDT-1'!F6</f>
        <v>0</v>
      </c>
      <c r="AF6" s="26"/>
      <c r="AG6">
        <f t="shared" si="2"/>
        <v>626.56045242716777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31.43</v>
      </c>
      <c r="H7">
        <f>PPCL_Spot!T7</f>
        <v>0</v>
      </c>
      <c r="I7">
        <f>Bawana_NG!T7</f>
        <v>53.359999999999992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379.84308519640848</v>
      </c>
      <c r="P7" s="77">
        <v>38.4</v>
      </c>
      <c r="Q7" s="77">
        <v>6.7200000000000015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229.77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-137</v>
      </c>
      <c r="AA7" s="117">
        <f>STOA!J7</f>
        <v>1.9</v>
      </c>
      <c r="AB7" s="117">
        <f>-STOA!P7</f>
        <v>0</v>
      </c>
      <c r="AC7">
        <f t="shared" si="0"/>
        <v>8.3629613014445852</v>
      </c>
      <c r="AD7">
        <f t="shared" si="1"/>
        <v>556.26894974208767</v>
      </c>
      <c r="AE7">
        <f>'IDT-1'!F7</f>
        <v>0</v>
      </c>
      <c r="AF7" s="26"/>
      <c r="AG7">
        <f t="shared" si="2"/>
        <v>556.26894974208767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31.43</v>
      </c>
      <c r="H8">
        <f>PPCL_Spot!T8</f>
        <v>0</v>
      </c>
      <c r="I8">
        <f>Bawana_NG!T8</f>
        <v>53.359999999999992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381.35473993937001</v>
      </c>
      <c r="P8" s="77">
        <v>38.4</v>
      </c>
      <c r="Q8" s="77">
        <v>6.7200000000000015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229.78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-154</v>
      </c>
      <c r="AA8" s="117">
        <f>STOA!J8</f>
        <v>1.9</v>
      </c>
      <c r="AB8" s="117">
        <f>-STOA!P8</f>
        <v>0</v>
      </c>
      <c r="AC8">
        <f t="shared" si="0"/>
        <v>8.1277642925611762</v>
      </c>
      <c r="AD8">
        <f t="shared" si="1"/>
        <v>586.02580149393248</v>
      </c>
      <c r="AE8">
        <f>'IDT-1'!F8</f>
        <v>0</v>
      </c>
      <c r="AF8" s="26"/>
      <c r="AG8">
        <f t="shared" si="2"/>
        <v>586.02580149393248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31.43</v>
      </c>
      <c r="H9">
        <f>PPCL_Spot!T9</f>
        <v>0</v>
      </c>
      <c r="I9">
        <f>Bawana_NG!T9</f>
        <v>53.359999999999992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379.7604200840085</v>
      </c>
      <c r="P9" s="77">
        <v>38.4</v>
      </c>
      <c r="Q9" s="77">
        <v>6.72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229.91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-162</v>
      </c>
      <c r="AA9" s="117">
        <f>STOA!J9</f>
        <v>1.9</v>
      </c>
      <c r="AB9" s="117">
        <f>-STOA!P9</f>
        <v>0</v>
      </c>
      <c r="AC9">
        <f t="shared" si="0"/>
        <v>8.1859032980115582</v>
      </c>
      <c r="AD9">
        <f t="shared" si="1"/>
        <v>576.50334263312061</v>
      </c>
      <c r="AE9">
        <f>'IDT-1'!F9</f>
        <v>0</v>
      </c>
      <c r="AF9" s="26"/>
      <c r="AG9">
        <f t="shared" si="2"/>
        <v>576.50334263312061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31.43</v>
      </c>
      <c r="H10">
        <f>PPCL_Spot!T10</f>
        <v>0</v>
      </c>
      <c r="I10">
        <f>Bawana_NG!T10</f>
        <v>53.359999999999992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380.88457422597691</v>
      </c>
      <c r="P10" s="77">
        <v>38.4</v>
      </c>
      <c r="Q10" s="77">
        <v>6.72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234.49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-168</v>
      </c>
      <c r="AA10" s="117">
        <f>STOA!J10</f>
        <v>1.9</v>
      </c>
      <c r="AB10" s="117">
        <f>-STOA!P10</f>
        <v>0</v>
      </c>
      <c r="AC10">
        <f t="shared" si="0"/>
        <v>8.3337592572050294</v>
      </c>
      <c r="AD10">
        <f t="shared" si="1"/>
        <v>571.0596408158957</v>
      </c>
      <c r="AE10">
        <f>'IDT-1'!F10</f>
        <v>0</v>
      </c>
      <c r="AF10" s="26"/>
      <c r="AG10">
        <f t="shared" si="2"/>
        <v>571.0596408158957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31.43</v>
      </c>
      <c r="H11">
        <f>PPCL_Spot!T11</f>
        <v>0</v>
      </c>
      <c r="I11">
        <f>Bawana_NG!T11</f>
        <v>55.587460368221478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380.91581610323368</v>
      </c>
      <c r="P11" s="77">
        <v>38.4</v>
      </c>
      <c r="Q11" s="77">
        <v>6.72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234.16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-173</v>
      </c>
      <c r="AA11" s="117">
        <f>STOA!J11</f>
        <v>1.9</v>
      </c>
      <c r="AB11" s="117">
        <f>-STOA!P11</f>
        <v>0</v>
      </c>
      <c r="AC11">
        <f t="shared" si="0"/>
        <v>8.7502475754640265</v>
      </c>
      <c r="AD11">
        <f t="shared" si="1"/>
        <v>527.57185474311473</v>
      </c>
      <c r="AE11">
        <f>'IDT-1'!F11</f>
        <v>0</v>
      </c>
      <c r="AF11" s="26"/>
      <c r="AG11">
        <f t="shared" si="2"/>
        <v>527.57185474311473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15.203480931661122</v>
      </c>
      <c r="F12">
        <f>GT_Spot!T12</f>
        <v>0</v>
      </c>
      <c r="G12">
        <f>PPCL_NG!T12</f>
        <v>31.43</v>
      </c>
      <c r="H12">
        <f>PPCL_Spot!T12</f>
        <v>0</v>
      </c>
      <c r="I12">
        <f>Bawana_NG!T12</f>
        <v>55.587460368221478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382.30868343690543</v>
      </c>
      <c r="P12" s="77">
        <v>38.399999999999991</v>
      </c>
      <c r="Q12" s="77">
        <v>6.72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239.42999999999998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-181</v>
      </c>
      <c r="AA12" s="117">
        <f>STOA!J12</f>
        <v>1.9</v>
      </c>
      <c r="AB12" s="117">
        <f>-STOA!P12</f>
        <v>0</v>
      </c>
      <c r="AC12">
        <f t="shared" si="0"/>
        <v>8.5691243296449926</v>
      </c>
      <c r="AD12">
        <f t="shared" si="1"/>
        <v>561.41050040714299</v>
      </c>
      <c r="AE12">
        <f>'IDT-1'!F12</f>
        <v>0</v>
      </c>
      <c r="AF12" s="26"/>
      <c r="AG12">
        <f t="shared" si="2"/>
        <v>561.41050040714299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15.203480931661122</v>
      </c>
      <c r="F13">
        <f>GT_Spot!T13</f>
        <v>0</v>
      </c>
      <c r="G13">
        <f>PPCL_NG!T13</f>
        <v>31.43</v>
      </c>
      <c r="H13">
        <f>PPCL_Spot!T13</f>
        <v>0</v>
      </c>
      <c r="I13">
        <f>Bawana_NG!T13</f>
        <v>55.587460368221478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382.47103598996893</v>
      </c>
      <c r="P13" s="77">
        <v>38.399999999999991</v>
      </c>
      <c r="Q13" s="77">
        <v>6.72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239.19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-187</v>
      </c>
      <c r="AA13" s="117">
        <f>STOA!J13</f>
        <v>1.9</v>
      </c>
      <c r="AB13" s="117">
        <f>-STOA!P13</f>
        <v>0</v>
      </c>
      <c r="AC13">
        <f t="shared" si="0"/>
        <v>8.5329285220231714</v>
      </c>
      <c r="AD13">
        <f t="shared" si="1"/>
        <v>565.3690487678283</v>
      </c>
      <c r="AE13">
        <f>'IDT-1'!F13</f>
        <v>0</v>
      </c>
      <c r="AF13" s="26"/>
      <c r="AG13">
        <f t="shared" si="2"/>
        <v>565.3690487678283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12.463302752293577</v>
      </c>
      <c r="F14">
        <f>GT_Spot!T14</f>
        <v>0</v>
      </c>
      <c r="G14">
        <f>PPCL_NG!T14</f>
        <v>31.43</v>
      </c>
      <c r="H14">
        <f>PPCL_Spot!T14</f>
        <v>0</v>
      </c>
      <c r="I14">
        <f>Bawana_NG!T14</f>
        <v>55.587460368221478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382.46902531346529</v>
      </c>
      <c r="P14" s="77">
        <v>38.4</v>
      </c>
      <c r="Q14" s="77">
        <v>6.72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238.51999999999998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-192</v>
      </c>
      <c r="AA14" s="117">
        <f>STOA!J14</f>
        <v>1.9</v>
      </c>
      <c r="AB14" s="117">
        <f>-STOA!P14</f>
        <v>0</v>
      </c>
      <c r="AC14">
        <f t="shared" si="0"/>
        <v>8.591682535313458</v>
      </c>
      <c r="AD14">
        <f t="shared" si="1"/>
        <v>551.89810589866693</v>
      </c>
      <c r="AE14">
        <f>'IDT-1'!F14</f>
        <v>0</v>
      </c>
      <c r="AF14" s="26"/>
      <c r="AG14">
        <f t="shared" si="2"/>
        <v>551.89810589866693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15.203480931661122</v>
      </c>
      <c r="F15">
        <f>GT_Spot!T15</f>
        <v>0</v>
      </c>
      <c r="G15">
        <f>PPCL_NG!T15</f>
        <v>31.43</v>
      </c>
      <c r="H15">
        <f>PPCL_Spot!T15</f>
        <v>0</v>
      </c>
      <c r="I15">
        <f>Bawana_NG!T15</f>
        <v>54.09350594546499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382.47099480024508</v>
      </c>
      <c r="P15" s="77">
        <v>38.4</v>
      </c>
      <c r="Q15" s="77">
        <v>6.72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238.54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-200</v>
      </c>
      <c r="AA15" s="117">
        <f>STOA!J15</f>
        <v>1.9</v>
      </c>
      <c r="AB15" s="117">
        <f>-STOA!P15</f>
        <v>0</v>
      </c>
      <c r="AC15">
        <f t="shared" si="0"/>
        <v>8.9402114816987215</v>
      </c>
      <c r="AD15">
        <f t="shared" si="1"/>
        <v>514.81777019567244</v>
      </c>
      <c r="AE15">
        <f>'IDT-1'!F15</f>
        <v>0</v>
      </c>
      <c r="AF15" s="26"/>
      <c r="AG15">
        <f t="shared" si="2"/>
        <v>514.81777019567244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15.203480931661122</v>
      </c>
      <c r="F16">
        <f>GT_Spot!T16</f>
        <v>0</v>
      </c>
      <c r="G16">
        <f>PPCL_NG!T16</f>
        <v>31.43</v>
      </c>
      <c r="H16">
        <f>PPCL_Spot!T16</f>
        <v>0</v>
      </c>
      <c r="I16">
        <f>Bawana_NG!T16</f>
        <v>54.09350594546499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381.15032233864815</v>
      </c>
      <c r="P16" s="77">
        <v>38.399999999999991</v>
      </c>
      <c r="Q16" s="77">
        <v>6.72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238.10999999999999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-202</v>
      </c>
      <c r="AA16" s="117">
        <f>STOA!J16</f>
        <v>1.9</v>
      </c>
      <c r="AB16" s="117">
        <f>-STOA!P16</f>
        <v>0</v>
      </c>
      <c r="AC16">
        <f t="shared" si="0"/>
        <v>8.6762179934151984</v>
      </c>
      <c r="AD16">
        <f t="shared" si="1"/>
        <v>541.33109122235908</v>
      </c>
      <c r="AE16">
        <f>'IDT-1'!F16</f>
        <v>0</v>
      </c>
      <c r="AF16" s="26"/>
      <c r="AG16">
        <f t="shared" si="2"/>
        <v>541.33109122235908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15.203480931661122</v>
      </c>
      <c r="F17">
        <f>GT_Spot!T17</f>
        <v>0</v>
      </c>
      <c r="G17">
        <f>PPCL_NG!T17</f>
        <v>31.43</v>
      </c>
      <c r="H17">
        <f>PPCL_Spot!T17</f>
        <v>0</v>
      </c>
      <c r="I17">
        <f>Bawana_NG!T17</f>
        <v>54.09350594546499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382.14698004572949</v>
      </c>
      <c r="P17" s="77">
        <v>38.399999999999991</v>
      </c>
      <c r="Q17" s="77">
        <v>6.72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237.48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-203</v>
      </c>
      <c r="AA17" s="117">
        <f>STOA!J17</f>
        <v>1.9</v>
      </c>
      <c r="AB17" s="117">
        <f>-STOA!P17</f>
        <v>0</v>
      </c>
      <c r="AC17">
        <f t="shared" si="0"/>
        <v>8.95466653442557</v>
      </c>
      <c r="AD17">
        <f t="shared" si="1"/>
        <v>510.41930038843009</v>
      </c>
      <c r="AE17">
        <f>'IDT-1'!F17</f>
        <v>0</v>
      </c>
      <c r="AF17" s="26"/>
      <c r="AG17">
        <f t="shared" si="2"/>
        <v>510.41930038843009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15.203480931661122</v>
      </c>
      <c r="F18">
        <f>GT_Spot!T18</f>
        <v>0</v>
      </c>
      <c r="G18">
        <f>PPCL_NG!T18</f>
        <v>31.43</v>
      </c>
      <c r="H18">
        <f>PPCL_Spot!T18</f>
        <v>0</v>
      </c>
      <c r="I18">
        <f>Bawana_NG!T18</f>
        <v>53.797013649208303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382.81072933005356</v>
      </c>
      <c r="P18" s="77">
        <v>38.399999999999991</v>
      </c>
      <c r="Q18" s="77">
        <v>6.72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248.79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-202</v>
      </c>
      <c r="AA18" s="117">
        <f>STOA!J18</f>
        <v>1.9</v>
      </c>
      <c r="AB18" s="117">
        <f>-STOA!P18</f>
        <v>0</v>
      </c>
      <c r="AC18">
        <f t="shared" si="0"/>
        <v>8.7378138051215295</v>
      </c>
      <c r="AD18">
        <f t="shared" si="1"/>
        <v>558.31341010580149</v>
      </c>
      <c r="AE18">
        <f>'IDT-1'!F18</f>
        <v>0</v>
      </c>
      <c r="AF18" s="26"/>
      <c r="AG18">
        <f t="shared" si="2"/>
        <v>558.31341010580149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15.203480931661122</v>
      </c>
      <c r="F19">
        <f>GT_Spot!T19</f>
        <v>0</v>
      </c>
      <c r="G19">
        <f>PPCL_NG!T19</f>
        <v>31.43</v>
      </c>
      <c r="H19">
        <f>PPCL_Spot!T19</f>
        <v>0</v>
      </c>
      <c r="I19">
        <f>Bawana_NG!T19</f>
        <v>55.559999999999995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378.6814944468656</v>
      </c>
      <c r="P19" s="77">
        <v>38.887711679905856</v>
      </c>
      <c r="Q19" s="77">
        <v>6.72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248.48000000000002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-195</v>
      </c>
      <c r="AA19" s="117">
        <f>STOA!J19</f>
        <v>1.9</v>
      </c>
      <c r="AB19" s="117">
        <f>-STOA!P19</f>
        <v>0</v>
      </c>
      <c r="AC19">
        <f t="shared" si="0"/>
        <v>9.0115328890520594</v>
      </c>
      <c r="AD19">
        <f t="shared" si="1"/>
        <v>522.85115416938049</v>
      </c>
      <c r="AE19">
        <f>'IDT-1'!F19</f>
        <v>0</v>
      </c>
      <c r="AF19" s="26"/>
      <c r="AG19">
        <f t="shared" si="2"/>
        <v>522.85115416938049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15.203480931661122</v>
      </c>
      <c r="F20">
        <f>GT_Spot!T20</f>
        <v>0</v>
      </c>
      <c r="G20">
        <f>PPCL_NG!T20</f>
        <v>31.43</v>
      </c>
      <c r="H20">
        <f>PPCL_Spot!T20</f>
        <v>0</v>
      </c>
      <c r="I20">
        <f>Bawana_NG!T20</f>
        <v>57.322757504527509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378.71701838265108</v>
      </c>
      <c r="P20" s="77">
        <v>38.887711679905856</v>
      </c>
      <c r="Q20" s="77">
        <v>6.72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247.70000000000002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-187</v>
      </c>
      <c r="AA20" s="117">
        <f>STOA!J20</f>
        <v>1.9</v>
      </c>
      <c r="AB20" s="117">
        <f>-STOA!P20</f>
        <v>0</v>
      </c>
      <c r="AC20">
        <f t="shared" si="0"/>
        <v>8.7275155574943692</v>
      </c>
      <c r="AD20">
        <f t="shared" si="1"/>
        <v>557.1534529412512</v>
      </c>
      <c r="AE20">
        <f>'IDT-1'!F20</f>
        <v>0</v>
      </c>
      <c r="AF20" s="26"/>
      <c r="AG20">
        <f t="shared" si="2"/>
        <v>557.1534529412512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15.203480931661122</v>
      </c>
      <c r="F21">
        <f>GT_Spot!T21</f>
        <v>0</v>
      </c>
      <c r="G21">
        <f>PPCL_NG!T21</f>
        <v>31.43</v>
      </c>
      <c r="H21">
        <f>PPCL_Spot!T21</f>
        <v>0</v>
      </c>
      <c r="I21">
        <f>Bawana_NG!T21</f>
        <v>53.497577102486304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380.7413894027913</v>
      </c>
      <c r="P21" s="77">
        <v>38.887711679905856</v>
      </c>
      <c r="Q21" s="77">
        <v>6.72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247.37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-175</v>
      </c>
      <c r="AA21" s="117">
        <f>STOA!J21</f>
        <v>1.9</v>
      </c>
      <c r="AB21" s="117">
        <f>-STOA!P21</f>
        <v>0</v>
      </c>
      <c r="AC21">
        <f t="shared" si="0"/>
        <v>8.6910081798892485</v>
      </c>
      <c r="AD21">
        <f t="shared" si="1"/>
        <v>557.05915093695535</v>
      </c>
      <c r="AE21">
        <f>'IDT-1'!F21</f>
        <v>0</v>
      </c>
      <c r="AF21" s="26"/>
      <c r="AG21">
        <f t="shared" si="2"/>
        <v>557.05915093695535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15.203480931661122</v>
      </c>
      <c r="F22">
        <f>GT_Spot!T22</f>
        <v>0</v>
      </c>
      <c r="G22">
        <f>PPCL_NG!T22</f>
        <v>31.43</v>
      </c>
      <c r="H22">
        <f>PPCL_Spot!T22</f>
        <v>0</v>
      </c>
      <c r="I22">
        <f>Bawana_NG!T22</f>
        <v>56.090000000000011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381.36270787103717</v>
      </c>
      <c r="P22" s="77">
        <v>38.887711679905856</v>
      </c>
      <c r="Q22" s="77">
        <v>6.72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246.86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-157</v>
      </c>
      <c r="AA22" s="117">
        <f>STOA!J22</f>
        <v>1.9</v>
      </c>
      <c r="AB22" s="117">
        <f>-STOA!P22</f>
        <v>0</v>
      </c>
      <c r="AC22">
        <f t="shared" si="0"/>
        <v>8.4218228956754881</v>
      </c>
      <c r="AD22">
        <f t="shared" si="1"/>
        <v>593.03207758692861</v>
      </c>
      <c r="AE22">
        <f>'IDT-1'!F22</f>
        <v>0</v>
      </c>
      <c r="AF22" s="26"/>
      <c r="AG22">
        <f t="shared" si="2"/>
        <v>593.03207758692861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15.203480931661122</v>
      </c>
      <c r="F23">
        <f>GT_Spot!T23</f>
        <v>0</v>
      </c>
      <c r="G23">
        <f>PPCL_NG!T23</f>
        <v>31.43</v>
      </c>
      <c r="H23">
        <f>PPCL_Spot!T23</f>
        <v>0</v>
      </c>
      <c r="I23">
        <f>Bawana_NG!T23</f>
        <v>54.37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381.75973551542023</v>
      </c>
      <c r="P23" s="77">
        <v>38.409999999999997</v>
      </c>
      <c r="Q23" s="77">
        <v>6.72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246.26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-137</v>
      </c>
      <c r="AA23" s="117">
        <f>STOA!J23</f>
        <v>1.9</v>
      </c>
      <c r="AB23" s="117">
        <f>-STOA!P23</f>
        <v>0</v>
      </c>
      <c r="AC23">
        <f t="shared" si="0"/>
        <v>8.1787436881080051</v>
      </c>
      <c r="AD23">
        <f t="shared" si="1"/>
        <v>615.8744727589733</v>
      </c>
      <c r="AE23">
        <f>'IDT-1'!F23</f>
        <v>0</v>
      </c>
      <c r="AF23" s="26"/>
      <c r="AG23">
        <f t="shared" si="2"/>
        <v>615.8744727589733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31.43</v>
      </c>
      <c r="H24">
        <f>PPCL_Spot!T24</f>
        <v>0</v>
      </c>
      <c r="I24">
        <f>Bawana_NG!T24</f>
        <v>53.329999999999991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381.18187730633565</v>
      </c>
      <c r="P24" s="77">
        <v>38.409999999999997</v>
      </c>
      <c r="Q24" s="77">
        <v>6.72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246.41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-105</v>
      </c>
      <c r="AA24" s="117">
        <f>STOA!J24</f>
        <v>1.9</v>
      </c>
      <c r="AB24" s="117">
        <f>-STOA!P24</f>
        <v>0</v>
      </c>
      <c r="AC24">
        <f t="shared" si="0"/>
        <v>7.9705077303797633</v>
      </c>
      <c r="AD24">
        <f t="shared" si="1"/>
        <v>636.61485050761701</v>
      </c>
      <c r="AE24">
        <f>'IDT-1'!F24</f>
        <v>0</v>
      </c>
      <c r="AF24" s="26"/>
      <c r="AG24">
        <f t="shared" si="2"/>
        <v>636.61485050761701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31.43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377.11728845115829</v>
      </c>
      <c r="P25" s="77">
        <v>38.409999999999997</v>
      </c>
      <c r="Q25" s="77">
        <v>6.72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245.51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-80</v>
      </c>
      <c r="AA25" s="117">
        <f>STOA!J25</f>
        <v>1.9</v>
      </c>
      <c r="AB25" s="117">
        <f>-STOA!P25</f>
        <v>0</v>
      </c>
      <c r="AC25">
        <f t="shared" si="0"/>
        <v>7.4979996099554125</v>
      </c>
      <c r="AD25">
        <f t="shared" si="1"/>
        <v>673.79276977286395</v>
      </c>
      <c r="AE25">
        <f>'IDT-1'!F25</f>
        <v>0</v>
      </c>
      <c r="AF25" s="26"/>
      <c r="AG25">
        <f t="shared" si="2"/>
        <v>673.79276977286395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31.43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383.77845986128852</v>
      </c>
      <c r="P26" s="77">
        <v>38.409999999999997</v>
      </c>
      <c r="Q26" s="77">
        <v>6.72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244.73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-51</v>
      </c>
      <c r="AA26" s="117">
        <f>STOA!J26</f>
        <v>1.9</v>
      </c>
      <c r="AB26" s="117">
        <f>-STOA!P26</f>
        <v>0</v>
      </c>
      <c r="AC26">
        <f t="shared" si="0"/>
        <v>7.6030226834977315</v>
      </c>
      <c r="AD26">
        <f t="shared" si="1"/>
        <v>673.56891810945183</v>
      </c>
      <c r="AE26">
        <f>'IDT-1'!F26</f>
        <v>0</v>
      </c>
      <c r="AF26" s="26"/>
      <c r="AG26">
        <f t="shared" si="2"/>
        <v>673.56891810945183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31.43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430.46443088101455</v>
      </c>
      <c r="P27" s="77">
        <v>38.4</v>
      </c>
      <c r="Q27" s="77">
        <v>6.72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286.7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-114</v>
      </c>
      <c r="AA27" s="117">
        <f>STOA!J27</f>
        <v>1.85</v>
      </c>
      <c r="AB27" s="117">
        <f>-STOA!P27</f>
        <v>0</v>
      </c>
      <c r="AC27">
        <f t="shared" si="0"/>
        <v>8.8532079871476714</v>
      </c>
      <c r="AD27">
        <f t="shared" si="1"/>
        <v>707.91470382552791</v>
      </c>
      <c r="AE27">
        <f>'IDT-1'!F27</f>
        <v>0</v>
      </c>
      <c r="AF27" s="26"/>
      <c r="AG27">
        <f t="shared" si="2"/>
        <v>707.91470382552791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31.43</v>
      </c>
      <c r="H28">
        <f>PPCL_Spot!T28</f>
        <v>0</v>
      </c>
      <c r="I28">
        <f>Bawana_NG!T28</f>
        <v>68.92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494.69851671583831</v>
      </c>
      <c r="P28" s="77">
        <v>79.706931988761013</v>
      </c>
      <c r="Q28" s="77">
        <v>26.569999999999997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333.53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-248</v>
      </c>
      <c r="AA28" s="117">
        <f>STOA!J28</f>
        <v>1.85</v>
      </c>
      <c r="AB28" s="117">
        <f>-STOA!P28</f>
        <v>0</v>
      </c>
      <c r="AC28">
        <f t="shared" si="0"/>
        <v>11.54305420630353</v>
      </c>
      <c r="AD28">
        <f t="shared" si="1"/>
        <v>801.96587542995701</v>
      </c>
      <c r="AE28">
        <f>'IDT-1'!F28</f>
        <v>0</v>
      </c>
      <c r="AF28" s="26"/>
      <c r="AG28">
        <f t="shared" si="2"/>
        <v>801.96587542995701</v>
      </c>
      <c r="AI28" s="75">
        <f>PXIL!J28</f>
        <v>0</v>
      </c>
      <c r="AJ28" s="75">
        <f>PXIL!P28</f>
        <v>0</v>
      </c>
      <c r="AK28" s="75">
        <f>RTM_IEX!J28</f>
        <v>9.6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15.602836879432624</v>
      </c>
      <c r="F29">
        <f>GT_Spot!T29</f>
        <v>0</v>
      </c>
      <c r="G29">
        <f>PPCL_NG!T29</f>
        <v>31.43</v>
      </c>
      <c r="H29">
        <f>PPCL_Spot!T29</f>
        <v>0</v>
      </c>
      <c r="I29">
        <f>Bawana_NG!T29</f>
        <v>68.02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471.08859814427854</v>
      </c>
      <c r="P29" s="77">
        <v>79.706931988761013</v>
      </c>
      <c r="Q29" s="77">
        <v>26.569999999999997</v>
      </c>
      <c r="R29" s="80">
        <v>0</v>
      </c>
      <c r="S29" s="80">
        <v>0</v>
      </c>
      <c r="T29" s="78">
        <f>SUMPRODUCT(LTA!F29:AJ29,LTA!F$101:AJ$101,LTA!F$105:AJ$105)</f>
        <v>0.03</v>
      </c>
      <c r="U29" s="78">
        <f>SUMPRODUCT(LTA!F29:AJ29,LTA!F$102:AJ$102,LTA!F$105:AJ$105)</f>
        <v>363.29999999999995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-196</v>
      </c>
      <c r="AA29" s="117">
        <f>STOA!J29</f>
        <v>1.85</v>
      </c>
      <c r="AB29" s="117">
        <f>-STOA!P29</f>
        <v>0</v>
      </c>
      <c r="AC29">
        <f t="shared" si="0"/>
        <v>11.173698624060036</v>
      </c>
      <c r="AD29">
        <f t="shared" si="1"/>
        <v>864.82466838841196</v>
      </c>
      <c r="AE29">
        <f>'IDT-1'!F29</f>
        <v>0</v>
      </c>
      <c r="AF29" s="26"/>
      <c r="AG29">
        <f t="shared" si="2"/>
        <v>864.82466838841196</v>
      </c>
      <c r="AI29" s="75">
        <f>PXIL!J29</f>
        <v>0</v>
      </c>
      <c r="AJ29" s="75">
        <f>PXIL!P29</f>
        <v>0</v>
      </c>
      <c r="AK29" s="75">
        <f>RTM_IEX!J29</f>
        <v>14.4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15.602836879432624</v>
      </c>
      <c r="F30">
        <f>GT_Spot!T30</f>
        <v>0</v>
      </c>
      <c r="G30">
        <f>PPCL_NG!T30</f>
        <v>31.43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538.94509508089516</v>
      </c>
      <c r="P30" s="77">
        <v>79.706931988761013</v>
      </c>
      <c r="Q30" s="77">
        <v>6.72</v>
      </c>
      <c r="R30" s="80">
        <v>2.3073325635103927</v>
      </c>
      <c r="S30" s="80">
        <v>0</v>
      </c>
      <c r="T30" s="78">
        <f>SUMPRODUCT(LTA!F30:AJ30,LTA!F$101:AJ$101,LTA!F$105:AJ$105)</f>
        <v>7.0000000000000007E-2</v>
      </c>
      <c r="U30" s="78">
        <f>SUMPRODUCT(LTA!F30:AJ30,LTA!F$102:AJ$102,LTA!F$105:AJ$105)</f>
        <v>362.75999999999993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-137</v>
      </c>
      <c r="AA30" s="117">
        <f>STOA!J30</f>
        <v>1.85</v>
      </c>
      <c r="AB30" s="117">
        <f>-STOA!P30</f>
        <v>0</v>
      </c>
      <c r="AC30">
        <f t="shared" si="0"/>
        <v>11.06929862551749</v>
      </c>
      <c r="AD30">
        <f t="shared" si="1"/>
        <v>911.32289788708158</v>
      </c>
      <c r="AE30">
        <f>'IDT-1'!F30</f>
        <v>-15.569000000000001</v>
      </c>
      <c r="AF30" s="26"/>
      <c r="AG30">
        <f t="shared" si="2"/>
        <v>895.75389788708162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15.602836879432624</v>
      </c>
      <c r="F31">
        <f>GT_Spot!T31</f>
        <v>0</v>
      </c>
      <c r="G31">
        <f>PPCL_NG!T31</f>
        <v>31.43</v>
      </c>
      <c r="H31">
        <f>PPCL_Spot!T31</f>
        <v>0</v>
      </c>
      <c r="I31">
        <f>Bawana_NG!T31</f>
        <v>66.082745130898758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705.78567148046909</v>
      </c>
      <c r="P31" s="77">
        <v>79.706931988761013</v>
      </c>
      <c r="Q31" s="77">
        <v>26.56693222491629</v>
      </c>
      <c r="R31" s="80">
        <v>7.3326664241542376</v>
      </c>
      <c r="S31" s="80">
        <v>0</v>
      </c>
      <c r="T31" s="78">
        <f>SUMPRODUCT(LTA!F31:AJ31,LTA!F$101:AJ$101,LTA!F$105:AJ$105)</f>
        <v>0.12</v>
      </c>
      <c r="U31" s="78">
        <f>SUMPRODUCT(LTA!F31:AJ31,LTA!F$102:AJ$102,LTA!F$105:AJ$105)</f>
        <v>352.19999999999993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-267</v>
      </c>
      <c r="AA31" s="117">
        <f>STOA!J31</f>
        <v>1.85</v>
      </c>
      <c r="AB31" s="117">
        <f>-STOA!P31</f>
        <v>0</v>
      </c>
      <c r="AC31">
        <f t="shared" si="0"/>
        <v>14.048349649645923</v>
      </c>
      <c r="AD31">
        <f t="shared" si="1"/>
        <v>965.62943447898601</v>
      </c>
      <c r="AE31">
        <f>'IDT-1'!F31</f>
        <v>-35.750999999999998</v>
      </c>
      <c r="AF31" s="26"/>
      <c r="AG31">
        <f t="shared" si="2"/>
        <v>929.87843447898604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15.602836879432624</v>
      </c>
      <c r="F32">
        <f>GT_Spot!T32</f>
        <v>0</v>
      </c>
      <c r="G32">
        <f>PPCL_NG!T32</f>
        <v>31.43</v>
      </c>
      <c r="H32">
        <f>PPCL_Spot!T32</f>
        <v>0</v>
      </c>
      <c r="I32">
        <f>Bawana_NG!T32</f>
        <v>67.150000000000006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709.7615204691848</v>
      </c>
      <c r="P32" s="77">
        <v>79.706931988761013</v>
      </c>
      <c r="Q32" s="77">
        <v>26.56693222491629</v>
      </c>
      <c r="R32" s="80">
        <v>14.05</v>
      </c>
      <c r="S32" s="80">
        <v>0</v>
      </c>
      <c r="T32" s="78">
        <f>SUMPRODUCT(LTA!F32:AJ32,LTA!F$101:AJ$101,LTA!F$105:AJ$105)</f>
        <v>0.25</v>
      </c>
      <c r="U32" s="78">
        <f>SUMPRODUCT(LTA!F32:AJ32,LTA!F$102:AJ$102,LTA!F$105:AJ$105)</f>
        <v>354.53999999999996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-190</v>
      </c>
      <c r="AA32" s="117">
        <f>STOA!J32</f>
        <v>1.85</v>
      </c>
      <c r="AB32" s="117">
        <f>-STOA!P32</f>
        <v>0</v>
      </c>
      <c r="AC32">
        <f t="shared" si="0"/>
        <v>13.261556578965303</v>
      </c>
      <c r="AD32">
        <f t="shared" si="1"/>
        <v>1112.0466649833293</v>
      </c>
      <c r="AE32">
        <f>'IDT-1'!F32</f>
        <v>-64.582999999999998</v>
      </c>
      <c r="AF32" s="26"/>
      <c r="AG32">
        <f t="shared" si="2"/>
        <v>1047.4636649833292</v>
      </c>
      <c r="AI32" s="75">
        <f>PXIL!J32</f>
        <v>0</v>
      </c>
      <c r="AJ32" s="75">
        <f>PXIL!P32</f>
        <v>0</v>
      </c>
      <c r="AK32" s="75">
        <f>RTM_IEX!J32</f>
        <v>14.4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15.602836879432624</v>
      </c>
      <c r="F33">
        <f>GT_Spot!T33</f>
        <v>0</v>
      </c>
      <c r="G33">
        <f>PPCL_NG!T33</f>
        <v>31.43</v>
      </c>
      <c r="H33">
        <f>PPCL_Spot!T33</f>
        <v>0</v>
      </c>
      <c r="I33">
        <f>Bawana_NG!T33</f>
        <v>66.292743258996282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709.76732016178312</v>
      </c>
      <c r="P33" s="77">
        <v>79.706931988761013</v>
      </c>
      <c r="Q33" s="77">
        <v>26.56693222491629</v>
      </c>
      <c r="R33" s="80">
        <v>20.7</v>
      </c>
      <c r="S33" s="80">
        <v>0</v>
      </c>
      <c r="T33" s="78">
        <f>SUMPRODUCT(LTA!F33:AJ33,LTA!F$101:AJ$101,LTA!F$105:AJ$105)</f>
        <v>0.65999999999999992</v>
      </c>
      <c r="U33" s="78">
        <f>SUMPRODUCT(LTA!F33:AJ33,LTA!F$102:AJ$102,LTA!F$105:AJ$105)</f>
        <v>358.53999999999996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-98</v>
      </c>
      <c r="AA33" s="117">
        <f>STOA!J33</f>
        <v>1.85</v>
      </c>
      <c r="AB33" s="117">
        <f>-STOA!P33</f>
        <v>0</v>
      </c>
      <c r="AC33">
        <f t="shared" si="0"/>
        <v>12.661324024897366</v>
      </c>
      <c r="AD33">
        <f t="shared" si="1"/>
        <v>1229.2554404889918</v>
      </c>
      <c r="AE33">
        <f>'IDT-1'!F33</f>
        <v>-110.714</v>
      </c>
      <c r="AF33" s="26"/>
      <c r="AG33">
        <f t="shared" si="2"/>
        <v>1118.5414404889918</v>
      </c>
      <c r="AI33" s="75">
        <f>PXIL!J33</f>
        <v>0</v>
      </c>
      <c r="AJ33" s="75">
        <f>PXIL!P33</f>
        <v>0</v>
      </c>
      <c r="AK33" s="75">
        <f>RTM_IEX!J33</f>
        <v>28.8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15.20882584712372</v>
      </c>
      <c r="F34">
        <f>GT_Spot!T34</f>
        <v>0</v>
      </c>
      <c r="G34">
        <f>PPCL_NG!T34</f>
        <v>31.43</v>
      </c>
      <c r="H34">
        <f>PPCL_Spot!T34</f>
        <v>0</v>
      </c>
      <c r="I34">
        <f>Bawana_NG!T34</f>
        <v>66.292743258996282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710.41505928457195</v>
      </c>
      <c r="P34" s="77">
        <v>79.706931988761013</v>
      </c>
      <c r="Q34" s="77">
        <v>26.56693222491629</v>
      </c>
      <c r="R34" s="80">
        <v>20.7</v>
      </c>
      <c r="S34" s="80">
        <v>0</v>
      </c>
      <c r="T34" s="78">
        <f>SUMPRODUCT(LTA!F34:AJ34,LTA!F$101:AJ$101,LTA!F$105:AJ$105)</f>
        <v>1.6099999999999999</v>
      </c>
      <c r="U34" s="78">
        <f>SUMPRODUCT(LTA!F34:AJ34,LTA!F$102:AJ$102,LTA!F$105:AJ$105)</f>
        <v>362.87999999999994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1.85</v>
      </c>
      <c r="AB34" s="117">
        <f>-STOA!P34</f>
        <v>0</v>
      </c>
      <c r="AC34">
        <f t="shared" si="0"/>
        <v>11.797812334918449</v>
      </c>
      <c r="AD34">
        <f t="shared" si="1"/>
        <v>1328.8626802694507</v>
      </c>
      <c r="AE34">
        <f>'IDT-1'!F34</f>
        <v>-153.63200000000001</v>
      </c>
      <c r="AF34" s="26"/>
      <c r="AG34">
        <f t="shared" si="2"/>
        <v>1175.2306802694507</v>
      </c>
      <c r="AI34" s="75">
        <f>PXIL!J34</f>
        <v>0</v>
      </c>
      <c r="AJ34" s="75">
        <f>PXIL!P34</f>
        <v>0</v>
      </c>
      <c r="AK34" s="75">
        <f>RTM_IEX!J34</f>
        <v>24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31.43</v>
      </c>
      <c r="H35">
        <f>PPCL_Spot!T35</f>
        <v>0</v>
      </c>
      <c r="I35">
        <f>Bawana_NG!T35</f>
        <v>67.359999999999985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709.992625284572</v>
      </c>
      <c r="P35" s="77">
        <v>79.706931988761013</v>
      </c>
      <c r="Q35" s="77">
        <v>26.56693222491629</v>
      </c>
      <c r="R35" s="80">
        <v>20.7</v>
      </c>
      <c r="S35" s="80">
        <v>0</v>
      </c>
      <c r="T35" s="78">
        <f>SUMPRODUCT(LTA!F35:AJ35,LTA!F$101:AJ$101,LTA!F$105:AJ$105)</f>
        <v>3.12</v>
      </c>
      <c r="U35" s="78">
        <f>SUMPRODUCT(LTA!F35:AJ35,LTA!F$102:AJ$102,LTA!F$105:AJ$105)</f>
        <v>367.03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1.85</v>
      </c>
      <c r="AB35" s="117">
        <f>-STOA!P35</f>
        <v>0</v>
      </c>
      <c r="AC35">
        <f t="shared" si="0"/>
        <v>11.997219875927094</v>
      </c>
      <c r="AD35">
        <f t="shared" si="1"/>
        <v>1270.9680954694456</v>
      </c>
      <c r="AE35">
        <f>'IDT-1'!F35</f>
        <v>-103.066</v>
      </c>
      <c r="AF35" s="26"/>
      <c r="AG35">
        <f t="shared" si="2"/>
        <v>1167.9020954694456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31.43</v>
      </c>
      <c r="H36">
        <f>PPCL_Spot!T36</f>
        <v>0</v>
      </c>
      <c r="I36">
        <f>Bawana_NG!T36</f>
        <v>67.359999999999985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717.86176671017211</v>
      </c>
      <c r="P36" s="77">
        <v>79.706931988761013</v>
      </c>
      <c r="Q36" s="77">
        <v>26.56693222491629</v>
      </c>
      <c r="R36" s="80">
        <v>20.7</v>
      </c>
      <c r="S36" s="80">
        <v>0</v>
      </c>
      <c r="T36" s="78">
        <f>SUMPRODUCT(LTA!F36:AJ36,LTA!F$101:AJ$101,LTA!F$105:AJ$105)</f>
        <v>4.88</v>
      </c>
      <c r="U36" s="78">
        <f>SUMPRODUCT(LTA!F36:AJ36,LTA!F$102:AJ$102,LTA!F$105:AJ$105)</f>
        <v>372.13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1.85</v>
      </c>
      <c r="AB36" s="117">
        <f>-STOA!P36</f>
        <v>0</v>
      </c>
      <c r="AC36">
        <f t="shared" si="0"/>
        <v>11.771711219584562</v>
      </c>
      <c r="AD36">
        <f t="shared" si="1"/>
        <v>1325.9227455513883</v>
      </c>
      <c r="AE36">
        <f>'IDT-1'!F36</f>
        <v>-71.722999999999999</v>
      </c>
      <c r="AF36" s="26"/>
      <c r="AG36">
        <f t="shared" si="2"/>
        <v>1254.1997455513883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15.20882584712372</v>
      </c>
      <c r="F37">
        <f>GT_Spot!T37</f>
        <v>0</v>
      </c>
      <c r="G37">
        <f>PPCL_NG!T37</f>
        <v>31.43</v>
      </c>
      <c r="H37">
        <f>PPCL_Spot!T37</f>
        <v>0</v>
      </c>
      <c r="I37">
        <f>Bawana_NG!T37</f>
        <v>66.507531455294512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687.40491691233581</v>
      </c>
      <c r="P37" s="77">
        <v>79.706931988761013</v>
      </c>
      <c r="Q37" s="77">
        <v>26.56693222491629</v>
      </c>
      <c r="R37" s="80">
        <v>20.7</v>
      </c>
      <c r="S37" s="80">
        <v>0</v>
      </c>
      <c r="T37" s="78">
        <f>SUMPRODUCT(LTA!F37:AJ37,LTA!F$101:AJ$101,LTA!F$105:AJ$105)</f>
        <v>6.98</v>
      </c>
      <c r="U37" s="78">
        <f>SUMPRODUCT(LTA!F37:AJ37,LTA!F$102:AJ$102,LTA!F$105:AJ$105)</f>
        <v>377.78999999999996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1.85</v>
      </c>
      <c r="AB37" s="117">
        <f>-STOA!P37</f>
        <v>0</v>
      </c>
      <c r="AC37">
        <f t="shared" si="0"/>
        <v>12.008383594279961</v>
      </c>
      <c r="AD37">
        <f t="shared" si="1"/>
        <v>1252.1367548341514</v>
      </c>
      <c r="AE37">
        <f>'IDT-1'!F37</f>
        <v>-25.696999999999999</v>
      </c>
      <c r="AF37" s="26"/>
      <c r="AG37">
        <f t="shared" si="2"/>
        <v>1226.4397548341515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15.20882584712372</v>
      </c>
      <c r="F38">
        <f>GT_Spot!T38</f>
        <v>0</v>
      </c>
      <c r="G38">
        <f>PPCL_NG!T38</f>
        <v>31.43</v>
      </c>
      <c r="H38">
        <f>PPCL_Spot!T38</f>
        <v>0</v>
      </c>
      <c r="I38">
        <f>Bawana_NG!T38</f>
        <v>68.02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650.68493396073586</v>
      </c>
      <c r="P38" s="77">
        <v>79.706931988761013</v>
      </c>
      <c r="Q38" s="77">
        <v>26.56693222491629</v>
      </c>
      <c r="R38" s="80">
        <v>20.7</v>
      </c>
      <c r="S38" s="80">
        <v>0</v>
      </c>
      <c r="T38" s="78">
        <f>SUMPRODUCT(LTA!F38:AJ38,LTA!F$101:AJ$101,LTA!F$105:AJ$105)</f>
        <v>9.1999999999999993</v>
      </c>
      <c r="U38" s="78">
        <f>SUMPRODUCT(LTA!F38:AJ38,LTA!F$102:AJ$102,LTA!F$105:AJ$105)</f>
        <v>379.38999999999993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1.85</v>
      </c>
      <c r="AB38" s="117">
        <f>-STOA!P38</f>
        <v>0</v>
      </c>
      <c r="AC38">
        <f t="shared" si="0"/>
        <v>11.288267091389523</v>
      </c>
      <c r="AD38">
        <f t="shared" si="1"/>
        <v>1271.4693569301471</v>
      </c>
      <c r="AE38">
        <f>'IDT-1'!F38</f>
        <v>-3.375</v>
      </c>
      <c r="AF38" s="26"/>
      <c r="AG38">
        <f t="shared" si="2"/>
        <v>1268.0943569301471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15.090622537431047</v>
      </c>
      <c r="F39">
        <f>GT_Spot!T39</f>
        <v>0</v>
      </c>
      <c r="G39">
        <f>PPCL_NG!T39</f>
        <v>31.43</v>
      </c>
      <c r="H39">
        <f>PPCL_Spot!T39</f>
        <v>0</v>
      </c>
      <c r="I39">
        <f>Bawana_NG!T39</f>
        <v>67.8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643.01671738913592</v>
      </c>
      <c r="P39" s="77">
        <v>79.706931988761013</v>
      </c>
      <c r="Q39" s="77">
        <v>26.56693222491629</v>
      </c>
      <c r="R39" s="80">
        <v>20.7</v>
      </c>
      <c r="S39" s="80">
        <v>0</v>
      </c>
      <c r="T39" s="78">
        <f>SUMPRODUCT(LTA!F39:AJ39,LTA!F$101:AJ$101,LTA!F$105:AJ$105)</f>
        <v>11.419999999999998</v>
      </c>
      <c r="U39" s="78">
        <f>SUMPRODUCT(LTA!F39:AJ39,LTA!F$102:AJ$102,LTA!F$105:AJ$105)</f>
        <v>384.86999999999995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28.8</v>
      </c>
      <c r="Z39" s="75">
        <f>IEX!P39</f>
        <v>0</v>
      </c>
      <c r="AA39" s="117">
        <f>STOA!J39</f>
        <v>1.85</v>
      </c>
      <c r="AB39" s="117">
        <f>-STOA!P39</f>
        <v>0</v>
      </c>
      <c r="AC39">
        <f t="shared" si="0"/>
        <v>11.665730596434148</v>
      </c>
      <c r="AD39">
        <f t="shared" si="1"/>
        <v>1313.98547354381</v>
      </c>
      <c r="AE39">
        <f>'IDT-1'!F39</f>
        <v>0</v>
      </c>
      <c r="AF39" s="26"/>
      <c r="AG39">
        <f t="shared" si="2"/>
        <v>1313.98547354381</v>
      </c>
      <c r="AI39" s="75">
        <f>PXIL!J39</f>
        <v>0</v>
      </c>
      <c r="AJ39" s="75">
        <f>PXIL!P39</f>
        <v>0</v>
      </c>
      <c r="AK39" s="75">
        <f>RTM_IEX!J39</f>
        <v>14.4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15.090622537431047</v>
      </c>
      <c r="F40">
        <f>GT_Spot!T40</f>
        <v>0</v>
      </c>
      <c r="G40">
        <f>PPCL_NG!T40</f>
        <v>31.43</v>
      </c>
      <c r="H40">
        <f>PPCL_Spot!T40</f>
        <v>0</v>
      </c>
      <c r="I40">
        <f>Bawana_NG!T40</f>
        <v>67.8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629.20208004873575</v>
      </c>
      <c r="P40" s="77">
        <v>79.706931988761013</v>
      </c>
      <c r="Q40" s="77">
        <v>26.56693222491629</v>
      </c>
      <c r="R40" s="80">
        <v>20.7</v>
      </c>
      <c r="S40" s="80">
        <v>0</v>
      </c>
      <c r="T40" s="78">
        <f>SUMPRODUCT(LTA!F40:AJ40,LTA!F$101:AJ$101,LTA!F$105:AJ$105)</f>
        <v>13.280000000000001</v>
      </c>
      <c r="U40" s="78">
        <f>SUMPRODUCT(LTA!F40:AJ40,LTA!F$102:AJ$102,LTA!F$105:AJ$105)</f>
        <v>389.74999999999994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77.77</v>
      </c>
      <c r="Z40" s="75">
        <f>IEX!P40</f>
        <v>0</v>
      </c>
      <c r="AA40" s="117">
        <f>STOA!J40</f>
        <v>1.85</v>
      </c>
      <c r="AB40" s="117">
        <f>-STOA!P40</f>
        <v>0</v>
      </c>
      <c r="AC40">
        <f t="shared" si="0"/>
        <v>12.245609787838628</v>
      </c>
      <c r="AD40">
        <f t="shared" si="1"/>
        <v>1379.3009570120053</v>
      </c>
      <c r="AE40">
        <f>'IDT-1'!F40</f>
        <v>0</v>
      </c>
      <c r="AF40" s="26"/>
      <c r="AG40">
        <f t="shared" si="2"/>
        <v>1379.3009570120053</v>
      </c>
      <c r="AI40" s="75">
        <f>PXIL!J40</f>
        <v>0</v>
      </c>
      <c r="AJ40" s="75">
        <f>PXIL!P40</f>
        <v>0</v>
      </c>
      <c r="AK40" s="75">
        <f>RTM_IEX!J40</f>
        <v>38.4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24.291207075962539</v>
      </c>
      <c r="F41">
        <f>GT_Spot!T41</f>
        <v>0</v>
      </c>
      <c r="G41">
        <f>PPCL_NG!T41</f>
        <v>37.81</v>
      </c>
      <c r="H41">
        <f>PPCL_Spot!T41</f>
        <v>0</v>
      </c>
      <c r="I41">
        <f>Bawana_NG!T41</f>
        <v>67.8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618.4089000012184</v>
      </c>
      <c r="P41" s="77">
        <v>79.706931988761013</v>
      </c>
      <c r="Q41" s="77">
        <v>26.56693222491629</v>
      </c>
      <c r="R41" s="80">
        <v>20.7</v>
      </c>
      <c r="S41" s="80">
        <v>0</v>
      </c>
      <c r="T41" s="78">
        <f>SUMPRODUCT(LTA!F41:AJ41,LTA!F$101:AJ$101,LTA!F$105:AJ$105)</f>
        <v>14.809999999999999</v>
      </c>
      <c r="U41" s="78">
        <f>SUMPRODUCT(LTA!F41:AJ41,LTA!F$102:AJ$102,LTA!F$105:AJ$105)</f>
        <v>394.2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144.97999999999999</v>
      </c>
      <c r="Z41" s="75">
        <f>IEX!P41</f>
        <v>0</v>
      </c>
      <c r="AA41" s="117">
        <f>STOA!J41</f>
        <v>1.85</v>
      </c>
      <c r="AB41" s="117">
        <f>-STOA!P41</f>
        <v>0</v>
      </c>
      <c r="AC41">
        <f t="shared" si="0"/>
        <v>12.638281584970528</v>
      </c>
      <c r="AD41">
        <f t="shared" si="1"/>
        <v>1413.4856897058874</v>
      </c>
      <c r="AE41">
        <f>'IDT-1'!F41</f>
        <v>0</v>
      </c>
      <c r="AF41" s="26"/>
      <c r="AG41">
        <f t="shared" si="2"/>
        <v>1413.4856897058874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24.291207075962539</v>
      </c>
      <c r="F42">
        <f>GT_Spot!T42</f>
        <v>0</v>
      </c>
      <c r="G42">
        <f>PPCL_NG!T42</f>
        <v>37.81</v>
      </c>
      <c r="H42">
        <f>PPCL_Spot!T42</f>
        <v>0</v>
      </c>
      <c r="I42">
        <f>Bawana_NG!T42</f>
        <v>67.8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613.82489298090104</v>
      </c>
      <c r="P42" s="77">
        <v>79.706931988761013</v>
      </c>
      <c r="Q42" s="77">
        <v>26.56693222491629</v>
      </c>
      <c r="R42" s="80">
        <v>20.7</v>
      </c>
      <c r="S42" s="80">
        <v>0</v>
      </c>
      <c r="T42" s="78">
        <f>SUMPRODUCT(LTA!F42:AJ42,LTA!F$101:AJ$101,LTA!F$105:AJ$105)</f>
        <v>16.2</v>
      </c>
      <c r="U42" s="78">
        <f>SUMPRODUCT(LTA!F42:AJ42,LTA!F$102:AJ$102,LTA!F$105:AJ$105)</f>
        <v>398.30999999999995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172.82</v>
      </c>
      <c r="Z42" s="75">
        <f>IEX!P42</f>
        <v>0</v>
      </c>
      <c r="AA42" s="117">
        <f>STOA!J42</f>
        <v>1.85</v>
      </c>
      <c r="AB42" s="117">
        <f>-STOA!P42</f>
        <v>0</v>
      </c>
      <c r="AC42">
        <f t="shared" si="0"/>
        <v>13.100383685580757</v>
      </c>
      <c r="AD42">
        <f t="shared" si="1"/>
        <v>1475.5795805849598</v>
      </c>
      <c r="AE42">
        <f>'IDT-1'!F42</f>
        <v>0</v>
      </c>
      <c r="AF42" s="26"/>
      <c r="AG42">
        <f t="shared" si="2"/>
        <v>1475.5795805849598</v>
      </c>
      <c r="AI42" s="75">
        <f>PXIL!J42</f>
        <v>0</v>
      </c>
      <c r="AJ42" s="75">
        <f>PXIL!P42</f>
        <v>0</v>
      </c>
      <c r="AK42" s="75">
        <f>RTM_IEX!J42</f>
        <v>28.8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15.090622537431047</v>
      </c>
      <c r="F43">
        <f>GT_Spot!T43</f>
        <v>0</v>
      </c>
      <c r="G43">
        <f>PPCL_NG!T43</f>
        <v>31.43</v>
      </c>
      <c r="H43">
        <f>PPCL_Spot!T43</f>
        <v>0</v>
      </c>
      <c r="I43">
        <f>Bawana_NG!T43</f>
        <v>67.147505015976819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623.26728156978345</v>
      </c>
      <c r="P43" s="77">
        <v>79.706931988761013</v>
      </c>
      <c r="Q43" s="77">
        <v>26.56693222491629</v>
      </c>
      <c r="R43" s="80">
        <v>20.7</v>
      </c>
      <c r="S43" s="80">
        <v>0</v>
      </c>
      <c r="T43" s="78">
        <f>SUMPRODUCT(LTA!F43:AJ43,LTA!F$101:AJ$101,LTA!F$105:AJ$105)</f>
        <v>16.38</v>
      </c>
      <c r="U43" s="78">
        <f>SUMPRODUCT(LTA!F43:AJ43,LTA!F$102:AJ$102,LTA!F$105:AJ$105)</f>
        <v>402.50999999999993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181.46</v>
      </c>
      <c r="Z43" s="75">
        <f>IEX!P43</f>
        <v>0</v>
      </c>
      <c r="AA43" s="117">
        <f>STOA!J43</f>
        <v>1.85</v>
      </c>
      <c r="AB43" s="117">
        <f>-STOA!P43</f>
        <v>0</v>
      </c>
      <c r="AC43">
        <f t="shared" si="0"/>
        <v>13.366489605364443</v>
      </c>
      <c r="AD43">
        <f t="shared" si="1"/>
        <v>1505.552783731504</v>
      </c>
      <c r="AE43">
        <f>'IDT-1'!F43</f>
        <v>0</v>
      </c>
      <c r="AF43" s="26"/>
      <c r="AG43">
        <f t="shared" si="2"/>
        <v>1505.552783731504</v>
      </c>
      <c r="AI43" s="75">
        <f>PXIL!J43</f>
        <v>0</v>
      </c>
      <c r="AJ43" s="75">
        <f>PXIL!P43</f>
        <v>0</v>
      </c>
      <c r="AK43" s="75">
        <f>RTM_IEX!J43</f>
        <v>52.81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31.43</v>
      </c>
      <c r="H44">
        <f>PPCL_Spot!T44</f>
        <v>0</v>
      </c>
      <c r="I44">
        <f>Bawana_NG!T44</f>
        <v>68.690000000000012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618.68327454946609</v>
      </c>
      <c r="P44" s="77">
        <v>79.706931988761013</v>
      </c>
      <c r="Q44" s="77">
        <v>26.56693222491629</v>
      </c>
      <c r="R44" s="80">
        <v>20.7</v>
      </c>
      <c r="S44" s="80">
        <v>0</v>
      </c>
      <c r="T44" s="78">
        <f>SUMPRODUCT(LTA!F44:AJ44,LTA!F$101:AJ$101,LTA!F$105:AJ$105)</f>
        <v>17.190000000000001</v>
      </c>
      <c r="U44" s="78">
        <f>SUMPRODUCT(LTA!F44:AJ44,LTA!F$102:AJ$102,LTA!F$105:AJ$105)</f>
        <v>416.29999999999995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190.1</v>
      </c>
      <c r="Z44" s="75">
        <f>IEX!P44</f>
        <v>0</v>
      </c>
      <c r="AA44" s="117">
        <f>STOA!J44</f>
        <v>1.85</v>
      </c>
      <c r="AB44" s="117">
        <f>-STOA!P44</f>
        <v>0</v>
      </c>
      <c r="AC44">
        <f t="shared" si="0"/>
        <v>13.121748299445056</v>
      </c>
      <c r="AD44">
        <f t="shared" si="1"/>
        <v>1477.9860130011293</v>
      </c>
      <c r="AE44">
        <f>'IDT-1'!F44</f>
        <v>0</v>
      </c>
      <c r="AF44" s="26"/>
      <c r="AG44">
        <f t="shared" si="2"/>
        <v>1477.9860130011293</v>
      </c>
      <c r="AI44" s="75">
        <f>PXIL!J44</f>
        <v>0</v>
      </c>
      <c r="AJ44" s="75">
        <f>PXIL!P44</f>
        <v>0</v>
      </c>
      <c r="AK44" s="75">
        <f>RTM_IEX!J44</f>
        <v>4.8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15.090622537431047</v>
      </c>
      <c r="F45">
        <f>GT_Spot!T45</f>
        <v>0</v>
      </c>
      <c r="G45">
        <f>PPCL_NG!T45</f>
        <v>31.43</v>
      </c>
      <c r="H45">
        <f>PPCL_Spot!T45</f>
        <v>0</v>
      </c>
      <c r="I45">
        <f>Bawana_NG!T45</f>
        <v>68.239999999999995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606.49473059226614</v>
      </c>
      <c r="P45" s="77">
        <v>79.706931988761013</v>
      </c>
      <c r="Q45" s="77">
        <v>26.56693222491629</v>
      </c>
      <c r="R45" s="80">
        <v>20.7</v>
      </c>
      <c r="S45" s="80">
        <v>0</v>
      </c>
      <c r="T45" s="78">
        <f>SUMPRODUCT(LTA!F45:AJ45,LTA!F$101:AJ$101,LTA!F$105:AJ$105)</f>
        <v>17.89</v>
      </c>
      <c r="U45" s="78">
        <f>SUMPRODUCT(LTA!F45:AJ45,LTA!F$102:AJ$102,LTA!F$105:AJ$105)</f>
        <v>425.58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192.98</v>
      </c>
      <c r="Z45" s="75">
        <f>IEX!P45</f>
        <v>0</v>
      </c>
      <c r="AA45" s="117">
        <f>STOA!J45</f>
        <v>1.85</v>
      </c>
      <c r="AB45" s="117">
        <f>-STOA!P45</f>
        <v>0</v>
      </c>
      <c r="AC45">
        <f t="shared" si="0"/>
        <v>13.303410300676576</v>
      </c>
      <c r="AD45">
        <f t="shared" si="1"/>
        <v>1448.2258070426976</v>
      </c>
      <c r="AE45">
        <f>'IDT-1'!F45</f>
        <v>0</v>
      </c>
      <c r="AF45" s="26"/>
      <c r="AG45">
        <f t="shared" si="2"/>
        <v>1448.2258070426976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15.090622537431047</v>
      </c>
      <c r="F46">
        <f>GT_Spot!T46</f>
        <v>0</v>
      </c>
      <c r="G46">
        <f>PPCL_NG!T46</f>
        <v>31.808072238046179</v>
      </c>
      <c r="H46">
        <f>PPCL_Spot!T46</f>
        <v>0</v>
      </c>
      <c r="I46">
        <f>Bawana_NG!T46</f>
        <v>68.467450191784906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606.71765076390329</v>
      </c>
      <c r="P46" s="77">
        <v>79.706931988761013</v>
      </c>
      <c r="Q46" s="77">
        <v>26.56693222491629</v>
      </c>
      <c r="R46" s="80">
        <v>20.7</v>
      </c>
      <c r="S46" s="80">
        <v>0</v>
      </c>
      <c r="T46" s="78">
        <f>SUMPRODUCT(LTA!F46:AJ46,LTA!F$101:AJ$101,LTA!F$105:AJ$105)</f>
        <v>18.600000000000001</v>
      </c>
      <c r="U46" s="78">
        <f>SUMPRODUCT(LTA!F46:AJ46,LTA!F$102:AJ$102,LTA!F$105:AJ$105)</f>
        <v>428.25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185.3</v>
      </c>
      <c r="Z46" s="75">
        <f>IEX!P46</f>
        <v>0</v>
      </c>
      <c r="AA46" s="117">
        <f>STOA!J46</f>
        <v>1.85</v>
      </c>
      <c r="AB46" s="117">
        <f>-STOA!P46</f>
        <v>0</v>
      </c>
      <c r="AC46">
        <f t="shared" si="0"/>
        <v>13.262107407514614</v>
      </c>
      <c r="AD46">
        <f t="shared" si="1"/>
        <v>1493.7955525373279</v>
      </c>
      <c r="AE46">
        <f>'IDT-1'!F46</f>
        <v>0</v>
      </c>
      <c r="AF46" s="26"/>
      <c r="AG46">
        <f t="shared" si="2"/>
        <v>1493.7955525373279</v>
      </c>
      <c r="AI46" s="75">
        <f>PXIL!J46</f>
        <v>0</v>
      </c>
      <c r="AJ46" s="75">
        <f>PXIL!P46</f>
        <v>0</v>
      </c>
      <c r="AK46" s="75">
        <f>RTM_IEX!J46</f>
        <v>24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15.090622537431047</v>
      </c>
      <c r="F47">
        <f>GT_Spot!T47</f>
        <v>0</v>
      </c>
      <c r="G47">
        <f>PPCL_NG!T47</f>
        <v>31.808072238046179</v>
      </c>
      <c r="H47">
        <f>PPCL_Spot!T47</f>
        <v>0</v>
      </c>
      <c r="I47">
        <f>Bawana_NG!T47</f>
        <v>67.58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607.79007433480592</v>
      </c>
      <c r="P47" s="77">
        <v>79.706931988761013</v>
      </c>
      <c r="Q47" s="77">
        <v>26.56693222491629</v>
      </c>
      <c r="R47" s="80">
        <v>20.7</v>
      </c>
      <c r="S47" s="80">
        <v>0</v>
      </c>
      <c r="T47" s="78">
        <f>SUMPRODUCT(LTA!F47:AJ47,LTA!F$101:AJ$101,LTA!F$105:AJ$105)</f>
        <v>19.309999999999999</v>
      </c>
      <c r="U47" s="78">
        <f>SUMPRODUCT(LTA!F47:AJ47,LTA!F$102:AJ$102,LTA!F$105:AJ$105)</f>
        <v>431.29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174.74</v>
      </c>
      <c r="Z47" s="75">
        <f>IEX!P47</f>
        <v>0</v>
      </c>
      <c r="AA47" s="117">
        <f>STOA!J47</f>
        <v>1.7999999999999998</v>
      </c>
      <c r="AB47" s="117">
        <f>-STOA!P47</f>
        <v>0</v>
      </c>
      <c r="AC47">
        <f t="shared" si="0"/>
        <v>13.214120361305735</v>
      </c>
      <c r="AD47">
        <f t="shared" si="1"/>
        <v>1438.1685129626546</v>
      </c>
      <c r="AE47">
        <f>'IDT-1'!F47</f>
        <v>0</v>
      </c>
      <c r="AF47" s="26"/>
      <c r="AG47">
        <f t="shared" si="2"/>
        <v>1438.1685129626546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15.090622537431047</v>
      </c>
      <c r="F48">
        <f>GT_Spot!T48</f>
        <v>0</v>
      </c>
      <c r="G48">
        <f>PPCL_NG!T48</f>
        <v>31.808072238046179</v>
      </c>
      <c r="H48">
        <f>PPCL_Spot!T48</f>
        <v>0</v>
      </c>
      <c r="I48">
        <f>Bawana_NG!T48</f>
        <v>67.36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607.78946616619066</v>
      </c>
      <c r="P48" s="77">
        <v>79.706931988761013</v>
      </c>
      <c r="Q48" s="77">
        <v>26.56693222491629</v>
      </c>
      <c r="R48" s="80">
        <v>20.7</v>
      </c>
      <c r="S48" s="80">
        <v>0</v>
      </c>
      <c r="T48" s="78">
        <f>SUMPRODUCT(LTA!F48:AJ48,LTA!F$101:AJ$101,LTA!F$105:AJ$105)</f>
        <v>20.03</v>
      </c>
      <c r="U48" s="78">
        <f>SUMPRODUCT(LTA!F48:AJ48,LTA!F$102:AJ$102,LTA!F$105:AJ$105)</f>
        <v>432.81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175.7</v>
      </c>
      <c r="Z48" s="75">
        <f>IEX!P48</f>
        <v>0</v>
      </c>
      <c r="AA48" s="117">
        <f>STOA!J48</f>
        <v>1.7999999999999998</v>
      </c>
      <c r="AB48" s="117">
        <f>-STOA!P48</f>
        <v>0</v>
      </c>
      <c r="AC48">
        <f t="shared" si="0"/>
        <v>13.018385821367039</v>
      </c>
      <c r="AD48">
        <f t="shared" si="1"/>
        <v>1466.3436393339782</v>
      </c>
      <c r="AE48">
        <f>'IDT-1'!F48</f>
        <v>0</v>
      </c>
      <c r="AF48" s="26"/>
      <c r="AG48">
        <f t="shared" si="2"/>
        <v>1466.3436393339782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15.090622537431047</v>
      </c>
      <c r="F49">
        <f>GT_Spot!T49</f>
        <v>0</v>
      </c>
      <c r="G49">
        <f>PPCL_NG!T49</f>
        <v>31.808072238046179</v>
      </c>
      <c r="H49">
        <f>PPCL_Spot!T49</f>
        <v>0</v>
      </c>
      <c r="I49">
        <f>Bawana_NG!T49</f>
        <v>66.722738688602064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607.79506984417492</v>
      </c>
      <c r="P49" s="77">
        <v>79.706931988761013</v>
      </c>
      <c r="Q49" s="77">
        <v>26.56693222491629</v>
      </c>
      <c r="R49" s="80">
        <v>20.7</v>
      </c>
      <c r="S49" s="80">
        <v>0</v>
      </c>
      <c r="T49" s="78">
        <f>SUMPRODUCT(LTA!F49:AJ49,LTA!F$101:AJ$101,LTA!F$105:AJ$105)</f>
        <v>20.5</v>
      </c>
      <c r="U49" s="78">
        <f>SUMPRODUCT(LTA!F49:AJ49,LTA!F$102:AJ$102,LTA!F$105:AJ$105)</f>
        <v>434.70000000000005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165.14</v>
      </c>
      <c r="Z49" s="75">
        <f>IEX!P49</f>
        <v>0</v>
      </c>
      <c r="AA49" s="117">
        <f>STOA!J49</f>
        <v>1.7999999999999998</v>
      </c>
      <c r="AB49" s="117">
        <f>-STOA!P49</f>
        <v>0</v>
      </c>
      <c r="AC49">
        <f t="shared" si="0"/>
        <v>12.940667234192997</v>
      </c>
      <c r="AD49">
        <f t="shared" si="1"/>
        <v>1457.5897002877384</v>
      </c>
      <c r="AE49">
        <f>'IDT-1'!F49</f>
        <v>0</v>
      </c>
      <c r="AF49" s="26"/>
      <c r="AG49">
        <f t="shared" si="2"/>
        <v>1457.5897002877384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15.090622537431047</v>
      </c>
      <c r="F50">
        <f>GT_Spot!T50</f>
        <v>0</v>
      </c>
      <c r="G50">
        <f>PPCL_NG!T50</f>
        <v>31.808072238046179</v>
      </c>
      <c r="H50">
        <f>PPCL_Spot!T50</f>
        <v>0</v>
      </c>
      <c r="I50">
        <f>Bawana_NG!T50</f>
        <v>68.610059603392543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607.79355437501886</v>
      </c>
      <c r="P50" s="77">
        <v>79.706931988761013</v>
      </c>
      <c r="Q50" s="77">
        <v>26.56693222491629</v>
      </c>
      <c r="R50" s="80">
        <v>20.7</v>
      </c>
      <c r="S50" s="80">
        <v>0</v>
      </c>
      <c r="T50" s="78">
        <f>SUMPRODUCT(LTA!F50:AJ50,LTA!F$101:AJ$101,LTA!F$105:AJ$105)</f>
        <v>20.329999999999998</v>
      </c>
      <c r="U50" s="78">
        <f>SUMPRODUCT(LTA!F50:AJ50,LTA!F$102:AJ$102,LTA!F$105:AJ$105)</f>
        <v>430.46000000000004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155.54</v>
      </c>
      <c r="Z50" s="75">
        <f>IEX!P50</f>
        <v>0</v>
      </c>
      <c r="AA50" s="117">
        <f>STOA!J50</f>
        <v>1.7999999999999998</v>
      </c>
      <c r="AB50" s="117">
        <f>-STOA!P50</f>
        <v>0</v>
      </c>
      <c r="AC50">
        <f t="shared" si="0"/>
        <v>12.83397432211458</v>
      </c>
      <c r="AD50">
        <f t="shared" si="1"/>
        <v>1445.5721986454514</v>
      </c>
      <c r="AE50">
        <f>'IDT-1'!F50</f>
        <v>0</v>
      </c>
      <c r="AF50" s="26"/>
      <c r="AG50">
        <f t="shared" si="2"/>
        <v>1445.5721986454514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15.090622537431047</v>
      </c>
      <c r="F51">
        <f>GT_Spot!T51</f>
        <v>0</v>
      </c>
      <c r="G51">
        <f>PPCL_NG!T51</f>
        <v>30.85</v>
      </c>
      <c r="H51">
        <f>PPCL_Spot!T51</f>
        <v>0</v>
      </c>
      <c r="I51">
        <f>Bawana_NG!T51</f>
        <v>68.214596083686985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610.2216200112473</v>
      </c>
      <c r="P51" s="77">
        <v>79.706931988761013</v>
      </c>
      <c r="Q51" s="77">
        <v>26.56693222491629</v>
      </c>
      <c r="R51" s="80">
        <v>20.7</v>
      </c>
      <c r="S51" s="80">
        <v>0</v>
      </c>
      <c r="T51" s="78">
        <f>SUMPRODUCT(LTA!F51:AJ51,LTA!F$101:AJ$101,LTA!F$105:AJ$105)</f>
        <v>18.61</v>
      </c>
      <c r="U51" s="78">
        <f>SUMPRODUCT(LTA!F51:AJ51,LTA!F$102:AJ$102,LTA!F$105:AJ$105)</f>
        <v>437.98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145.94</v>
      </c>
      <c r="Z51" s="75">
        <f>IEX!P51</f>
        <v>0</v>
      </c>
      <c r="AA51" s="117">
        <f>STOA!J51</f>
        <v>1.7999999999999998</v>
      </c>
      <c r="AB51" s="117">
        <f>-STOA!P51</f>
        <v>0</v>
      </c>
      <c r="AC51">
        <f t="shared" si="0"/>
        <v>13.253896561154942</v>
      </c>
      <c r="AD51">
        <f t="shared" si="1"/>
        <v>1392.4268062848878</v>
      </c>
      <c r="AE51">
        <f>'IDT-1'!F51</f>
        <v>0</v>
      </c>
      <c r="AF51" s="26"/>
      <c r="AG51">
        <f t="shared" si="2"/>
        <v>1392.4268062848878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15.090622537431047</v>
      </c>
      <c r="F52">
        <f>GT_Spot!T52</f>
        <v>0</v>
      </c>
      <c r="G52">
        <f>PPCL_NG!T52</f>
        <v>31.808072238046179</v>
      </c>
      <c r="H52">
        <f>PPCL_Spot!T52</f>
        <v>0</v>
      </c>
      <c r="I52">
        <f>Bawana_NG!T52</f>
        <v>68.239999999999995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610.22855548281404</v>
      </c>
      <c r="P52" s="77">
        <v>79.706931988761013</v>
      </c>
      <c r="Q52" s="77">
        <v>26.56693222491629</v>
      </c>
      <c r="R52" s="80">
        <v>20.7</v>
      </c>
      <c r="S52" s="80">
        <v>0</v>
      </c>
      <c r="T52" s="78">
        <f>SUMPRODUCT(LTA!F52:AJ52,LTA!F$101:AJ$101,LTA!F$105:AJ$105)</f>
        <v>18.59</v>
      </c>
      <c r="U52" s="78">
        <f>SUMPRODUCT(LTA!F52:AJ52,LTA!F$102:AJ$102,LTA!F$105:AJ$105)</f>
        <v>435.00000000000006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123.85</v>
      </c>
      <c r="Z52" s="75">
        <f>IEX!P52</f>
        <v>0</v>
      </c>
      <c r="AA52" s="117">
        <f>STOA!J52</f>
        <v>1.7999999999999998</v>
      </c>
      <c r="AB52" s="117">
        <f>-STOA!P52</f>
        <v>0</v>
      </c>
      <c r="AC52">
        <f t="shared" si="0"/>
        <v>12.864257633019184</v>
      </c>
      <c r="AD52">
        <f t="shared" si="1"/>
        <v>1388.7168568389493</v>
      </c>
      <c r="AE52">
        <f>'IDT-1'!F52</f>
        <v>0</v>
      </c>
      <c r="AF52" s="26"/>
      <c r="AG52">
        <f t="shared" si="2"/>
        <v>1388.7168568389493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15.090622537431047</v>
      </c>
      <c r="F53">
        <f>GT_Spot!T53</f>
        <v>0</v>
      </c>
      <c r="G53">
        <f>PPCL_NG!T53</f>
        <v>31.808072238046179</v>
      </c>
      <c r="H53">
        <f>PPCL_Spot!T53</f>
        <v>0</v>
      </c>
      <c r="I53">
        <f>Bawana_NG!T53</f>
        <v>68.47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608.90217654794697</v>
      </c>
      <c r="P53" s="77">
        <v>79.706931988761013</v>
      </c>
      <c r="Q53" s="77">
        <v>26.56693222491629</v>
      </c>
      <c r="R53" s="80">
        <v>20.7</v>
      </c>
      <c r="S53" s="80">
        <v>0</v>
      </c>
      <c r="T53" s="78">
        <f>SUMPRODUCT(LTA!F53:AJ53,LTA!F$101:AJ$101,LTA!F$105:AJ$105)</f>
        <v>18.77</v>
      </c>
      <c r="U53" s="78">
        <f>SUMPRODUCT(LTA!F53:AJ53,LTA!F$102:AJ$102,LTA!F$105:AJ$105)</f>
        <v>432.46000000000004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102.73</v>
      </c>
      <c r="Z53" s="75">
        <f>IEX!P53</f>
        <v>0</v>
      </c>
      <c r="AA53" s="117">
        <f>STOA!J53</f>
        <v>1.7999999999999998</v>
      </c>
      <c r="AB53" s="117">
        <f>-STOA!P53</f>
        <v>0</v>
      </c>
      <c r="AC53">
        <f t="shared" si="0"/>
        <v>12.381641672726493</v>
      </c>
      <c r="AD53">
        <f t="shared" si="1"/>
        <v>1394.6230938643748</v>
      </c>
      <c r="AE53">
        <f>'IDT-1'!F53</f>
        <v>0</v>
      </c>
      <c r="AF53" s="26"/>
      <c r="AG53">
        <f t="shared" si="2"/>
        <v>1394.6230938643748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15.090622537431047</v>
      </c>
      <c r="F54">
        <f>GT_Spot!T54</f>
        <v>0</v>
      </c>
      <c r="G54">
        <f>PPCL_NG!T54</f>
        <v>31.808072238046179</v>
      </c>
      <c r="H54">
        <f>PPCL_Spot!T54</f>
        <v>0</v>
      </c>
      <c r="I54">
        <f>Bawana_NG!T54</f>
        <v>68.69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608.90303971232709</v>
      </c>
      <c r="P54" s="77">
        <v>79.706931988761013</v>
      </c>
      <c r="Q54" s="77">
        <v>26.56693222491629</v>
      </c>
      <c r="R54" s="80">
        <v>20.7</v>
      </c>
      <c r="S54" s="80">
        <v>0</v>
      </c>
      <c r="T54" s="78">
        <f>SUMPRODUCT(LTA!F54:AJ54,LTA!F$101:AJ$101,LTA!F$105:AJ$105)</f>
        <v>19.02</v>
      </c>
      <c r="U54" s="78">
        <f>SUMPRODUCT(LTA!F54:AJ54,LTA!F$102:AJ$102,LTA!F$105:AJ$105)</f>
        <v>430.47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62.41</v>
      </c>
      <c r="Z54" s="75">
        <f>IEX!P54</f>
        <v>0</v>
      </c>
      <c r="AA54" s="117">
        <f>STOA!J54</f>
        <v>1.7999999999999998</v>
      </c>
      <c r="AB54" s="117">
        <f>-STOA!P54</f>
        <v>0</v>
      </c>
      <c r="AC54">
        <f t="shared" si="0"/>
        <v>12.013457268573038</v>
      </c>
      <c r="AD54">
        <f t="shared" si="1"/>
        <v>1353.1521414329084</v>
      </c>
      <c r="AE54">
        <f>'IDT-1'!F54</f>
        <v>0</v>
      </c>
      <c r="AF54" s="26"/>
      <c r="AG54">
        <f t="shared" si="2"/>
        <v>1353.1521414329084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15.090622537431047</v>
      </c>
      <c r="F55">
        <f>GT_Spot!T55</f>
        <v>0</v>
      </c>
      <c r="G55">
        <f>PPCL_NG!T55</f>
        <v>31.808072238046179</v>
      </c>
      <c r="H55">
        <f>PPCL_Spot!T55</f>
        <v>0</v>
      </c>
      <c r="I55">
        <f>Bawana_NG!T55</f>
        <v>67.58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554.09952333986939</v>
      </c>
      <c r="P55" s="77">
        <v>79.706931988761013</v>
      </c>
      <c r="Q55" s="77">
        <v>26.56693222491629</v>
      </c>
      <c r="R55" s="80">
        <v>20.7</v>
      </c>
      <c r="S55" s="80">
        <v>0</v>
      </c>
      <c r="T55" s="78">
        <f>SUMPRODUCT(LTA!F55:AJ55,LTA!F$101:AJ$101,LTA!F$105:AJ$105)</f>
        <v>17.04</v>
      </c>
      <c r="U55" s="78">
        <f>SUMPRODUCT(LTA!F55:AJ55,LTA!F$102:AJ$102,LTA!F$105:AJ$105)</f>
        <v>427.67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1.7999999999999998</v>
      </c>
      <c r="AB55" s="117">
        <f>-STOA!P55</f>
        <v>0</v>
      </c>
      <c r="AC55">
        <f t="shared" si="0"/>
        <v>11.596005888660059</v>
      </c>
      <c r="AD55">
        <f t="shared" si="1"/>
        <v>1155.4660764403638</v>
      </c>
      <c r="AE55">
        <f>'IDT-1'!F55</f>
        <v>0</v>
      </c>
      <c r="AF55" s="26"/>
      <c r="AG55">
        <f t="shared" si="2"/>
        <v>1155.4660764403638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15.090622537431047</v>
      </c>
      <c r="F56">
        <f>GT_Spot!T56</f>
        <v>0</v>
      </c>
      <c r="G56">
        <f>PPCL_NG!T56</f>
        <v>31.808072238046179</v>
      </c>
      <c r="H56">
        <f>PPCL_Spot!T56</f>
        <v>0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498.09899606396976</v>
      </c>
      <c r="P56" s="77">
        <v>79.706931988761013</v>
      </c>
      <c r="Q56" s="77">
        <v>26.56693222491629</v>
      </c>
      <c r="R56" s="80">
        <v>20.7</v>
      </c>
      <c r="S56" s="80">
        <v>0</v>
      </c>
      <c r="T56" s="78">
        <f>SUMPRODUCT(LTA!F56:AJ56,LTA!F$101:AJ$101,LTA!F$105:AJ$105)</f>
        <v>17.34</v>
      </c>
      <c r="U56" s="78">
        <f>SUMPRODUCT(LTA!F56:AJ56,LTA!F$102:AJ$102,LTA!F$105:AJ$105)</f>
        <v>424.99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1.7999999999999998</v>
      </c>
      <c r="AB56" s="117">
        <f>-STOA!P56</f>
        <v>0</v>
      </c>
      <c r="AC56">
        <f t="shared" si="0"/>
        <v>11.188814523854099</v>
      </c>
      <c r="AD56">
        <f t="shared" si="1"/>
        <v>1089.5127405292703</v>
      </c>
      <c r="AE56">
        <f>'IDT-1'!F56</f>
        <v>0</v>
      </c>
      <c r="AF56" s="26"/>
      <c r="AG56">
        <f t="shared" si="2"/>
        <v>1089.5127405292703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15.090622537431047</v>
      </c>
      <c r="F57">
        <f>GT_Spot!T57</f>
        <v>0</v>
      </c>
      <c r="G57">
        <f>PPCL_NG!T57</f>
        <v>30.85</v>
      </c>
      <c r="H57">
        <f>PPCL_Spot!T57</f>
        <v>0</v>
      </c>
      <c r="I57">
        <f>Bawana_NG!T57</f>
        <v>69.38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529.15039176868572</v>
      </c>
      <c r="P57" s="77">
        <v>79.706931988761013</v>
      </c>
      <c r="Q57" s="77">
        <v>26.56693222491629</v>
      </c>
      <c r="R57" s="80">
        <v>20.7</v>
      </c>
      <c r="S57" s="80">
        <v>0</v>
      </c>
      <c r="T57" s="78">
        <f>SUMPRODUCT(LTA!F57:AJ57,LTA!F$101:AJ$101,LTA!F$105:AJ$105)</f>
        <v>17.48</v>
      </c>
      <c r="U57" s="78">
        <f>SUMPRODUCT(LTA!F57:AJ57,LTA!F$102:AJ$102,LTA!F$105:AJ$105)</f>
        <v>413.52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1.7999999999999998</v>
      </c>
      <c r="AB57" s="117">
        <f>-STOA!P57</f>
        <v>0</v>
      </c>
      <c r="AC57">
        <f t="shared" si="0"/>
        <v>11.041261307083955</v>
      </c>
      <c r="AD57">
        <f t="shared" si="1"/>
        <v>1143.2036172127102</v>
      </c>
      <c r="AE57">
        <f>'IDT-1'!F57</f>
        <v>0</v>
      </c>
      <c r="AF57" s="26"/>
      <c r="AG57">
        <f t="shared" si="2"/>
        <v>1143.2036172127102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15.090622537431047</v>
      </c>
      <c r="F58">
        <f>GT_Spot!T58</f>
        <v>0</v>
      </c>
      <c r="G58">
        <f>PPCL_NG!T58</f>
        <v>31.808072238046179</v>
      </c>
      <c r="H58">
        <f>PPCL_Spot!T58</f>
        <v>0</v>
      </c>
      <c r="I58">
        <f>Bawana_NG!T58</f>
        <v>69.147421892476316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556.14618059091174</v>
      </c>
      <c r="P58" s="77">
        <v>79.706931988761013</v>
      </c>
      <c r="Q58" s="77">
        <v>26.56693222491629</v>
      </c>
      <c r="R58" s="80">
        <v>20.7</v>
      </c>
      <c r="S58" s="80">
        <v>0</v>
      </c>
      <c r="T58" s="78">
        <f>SUMPRODUCT(LTA!F58:AJ58,LTA!F$101:AJ$101,LTA!F$105:AJ$105)</f>
        <v>17.47</v>
      </c>
      <c r="U58" s="78">
        <f>SUMPRODUCT(LTA!F58:AJ58,LTA!F$102:AJ$102,LTA!F$105:AJ$105)</f>
        <v>411.15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1.7999999999999998</v>
      </c>
      <c r="AB58" s="117">
        <f>-STOA!P58</f>
        <v>0</v>
      </c>
      <c r="AC58">
        <f t="shared" si="0"/>
        <v>11.26426459706814</v>
      </c>
      <c r="AD58">
        <f t="shared" si="1"/>
        <v>1168.3218968754743</v>
      </c>
      <c r="AE58">
        <f>'IDT-1'!F58</f>
        <v>0</v>
      </c>
      <c r="AF58" s="26"/>
      <c r="AG58">
        <f t="shared" si="2"/>
        <v>1168.3218968754743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15.090622537431047</v>
      </c>
      <c r="F59">
        <f>GT_Spot!T59</f>
        <v>0</v>
      </c>
      <c r="G59">
        <f>PPCL_NG!T59</f>
        <v>31.808072238046179</v>
      </c>
      <c r="H59">
        <f>PPCL_Spot!T59</f>
        <v>0</v>
      </c>
      <c r="I59">
        <f>Bawana_NG!T59</f>
        <v>68.92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570.60639101299193</v>
      </c>
      <c r="P59" s="77">
        <v>79.706931988761013</v>
      </c>
      <c r="Q59" s="77">
        <v>26.56693222491629</v>
      </c>
      <c r="R59" s="80">
        <v>20.7</v>
      </c>
      <c r="S59" s="80">
        <v>0</v>
      </c>
      <c r="T59" s="78">
        <f>SUMPRODUCT(LTA!F59:AJ59,LTA!F$101:AJ$101,LTA!F$105:AJ$105)</f>
        <v>17.309999999999999</v>
      </c>
      <c r="U59" s="78">
        <f>SUMPRODUCT(LTA!F59:AJ59,LTA!F$102:AJ$102,LTA!F$105:AJ$105)</f>
        <v>409.46999999999997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1.7999999999999998</v>
      </c>
      <c r="AB59" s="117">
        <f>-STOA!P59</f>
        <v>0</v>
      </c>
      <c r="AC59">
        <f t="shared" si="0"/>
        <v>11.81722751223842</v>
      </c>
      <c r="AD59">
        <f t="shared" si="1"/>
        <v>1130.161722489908</v>
      </c>
      <c r="AE59">
        <f>'IDT-1'!F59</f>
        <v>0</v>
      </c>
      <c r="AF59" s="26"/>
      <c r="AG59">
        <f t="shared" si="2"/>
        <v>1130.161722489908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15.090622537431047</v>
      </c>
      <c r="F60">
        <f>GT_Spot!T60</f>
        <v>0</v>
      </c>
      <c r="G60">
        <f>PPCL_NG!T60</f>
        <v>31.808072238046179</v>
      </c>
      <c r="H60">
        <f>PPCL_Spot!T60</f>
        <v>0</v>
      </c>
      <c r="I60">
        <f>Bawana_NG!T60</f>
        <v>68.92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574.60010144537512</v>
      </c>
      <c r="P60" s="77">
        <v>79.706931988761013</v>
      </c>
      <c r="Q60" s="77">
        <v>26.56693222491629</v>
      </c>
      <c r="R60" s="80">
        <v>20.7</v>
      </c>
      <c r="S60" s="80">
        <v>0</v>
      </c>
      <c r="T60" s="78">
        <f>SUMPRODUCT(LTA!F60:AJ60,LTA!F$101:AJ$101,LTA!F$105:AJ$105)</f>
        <v>16.48</v>
      </c>
      <c r="U60" s="78">
        <f>SUMPRODUCT(LTA!F60:AJ60,LTA!F$102:AJ$102,LTA!F$105:AJ$105)</f>
        <v>405.08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1.7999999999999998</v>
      </c>
      <c r="AB60" s="117">
        <f>-STOA!P60</f>
        <v>0</v>
      </c>
      <c r="AC60">
        <f t="shared" si="0"/>
        <v>11.273748512711673</v>
      </c>
      <c r="AD60">
        <f t="shared" si="1"/>
        <v>1189.4789119218181</v>
      </c>
      <c r="AE60">
        <f>'IDT-1'!F60</f>
        <v>0</v>
      </c>
      <c r="AF60" s="26"/>
      <c r="AG60">
        <f t="shared" si="2"/>
        <v>1189.4789119218181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15.090622537431047</v>
      </c>
      <c r="F61">
        <f>GT_Spot!T61</f>
        <v>0</v>
      </c>
      <c r="G61">
        <f>PPCL_NG!T61</f>
        <v>31.808072238046179</v>
      </c>
      <c r="H61">
        <f>PPCL_Spot!T61</f>
        <v>0</v>
      </c>
      <c r="I61">
        <f>Bawana_NG!T61</f>
        <v>68.02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576.14853166951843</v>
      </c>
      <c r="P61" s="77">
        <v>79.706931988761013</v>
      </c>
      <c r="Q61" s="77">
        <v>26.56693222491629</v>
      </c>
      <c r="R61" s="80">
        <v>20.7</v>
      </c>
      <c r="S61" s="80">
        <v>0</v>
      </c>
      <c r="T61" s="78">
        <f>SUMPRODUCT(LTA!F61:AJ61,LTA!F$101:AJ$101,LTA!F$105:AJ$105)</f>
        <v>13.17</v>
      </c>
      <c r="U61" s="78">
        <f>SUMPRODUCT(LTA!F61:AJ61,LTA!F$102:AJ$102,LTA!F$105:AJ$105)</f>
        <v>400.25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1.7999999999999998</v>
      </c>
      <c r="AB61" s="117">
        <f>-STOA!P61</f>
        <v>0</v>
      </c>
      <c r="AC61">
        <f t="shared" si="0"/>
        <v>10.852697597796322</v>
      </c>
      <c r="AD61">
        <f t="shared" si="1"/>
        <v>1222.4083930608765</v>
      </c>
      <c r="AE61">
        <f>'IDT-1'!F61</f>
        <v>0</v>
      </c>
      <c r="AF61" s="26"/>
      <c r="AG61">
        <f t="shared" si="2"/>
        <v>1222.4083930608765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15.090622537431047</v>
      </c>
      <c r="F62">
        <f>GT_Spot!T62</f>
        <v>0</v>
      </c>
      <c r="G62">
        <f>PPCL_NG!T62</f>
        <v>31.808072238046179</v>
      </c>
      <c r="H62">
        <f>PPCL_Spot!T62</f>
        <v>0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579.36684543672754</v>
      </c>
      <c r="P62" s="77">
        <v>79.706931988761013</v>
      </c>
      <c r="Q62" s="77">
        <v>26.56693222491629</v>
      </c>
      <c r="R62" s="80">
        <v>20.7</v>
      </c>
      <c r="S62" s="80">
        <v>0</v>
      </c>
      <c r="T62" s="78">
        <f>SUMPRODUCT(LTA!F62:AJ62,LTA!F$101:AJ$101,LTA!F$105:AJ$105)</f>
        <v>12.66</v>
      </c>
      <c r="U62" s="78">
        <f>SUMPRODUCT(LTA!F62:AJ62,LTA!F$102:AJ$102,LTA!F$105:AJ$105)</f>
        <v>395.32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1.7999999999999998</v>
      </c>
      <c r="AB62" s="117">
        <f>-STOA!P62</f>
        <v>0</v>
      </c>
      <c r="AC62">
        <f t="shared" si="0"/>
        <v>11.113394584613623</v>
      </c>
      <c r="AD62">
        <f t="shared" si="1"/>
        <v>1191.5060098412685</v>
      </c>
      <c r="AE62">
        <f>'IDT-1'!F62</f>
        <v>0</v>
      </c>
      <c r="AF62" s="26"/>
      <c r="AG62">
        <f t="shared" si="2"/>
        <v>1191.5060098412685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15.090622537431047</v>
      </c>
      <c r="F63">
        <f>GT_Spot!T63</f>
        <v>0</v>
      </c>
      <c r="G63">
        <f>PPCL_NG!T63</f>
        <v>30.85</v>
      </c>
      <c r="H63">
        <f>PPCL_Spot!T63</f>
        <v>0</v>
      </c>
      <c r="I63">
        <f>Bawana_NG!T63</f>
        <v>69.147421892476316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569.36360012216983</v>
      </c>
      <c r="P63" s="77">
        <v>79.706931988761013</v>
      </c>
      <c r="Q63" s="77">
        <v>26.56693222491629</v>
      </c>
      <c r="R63" s="80">
        <v>20.7</v>
      </c>
      <c r="S63" s="80">
        <v>0</v>
      </c>
      <c r="T63" s="78">
        <f>SUMPRODUCT(LTA!F63:AJ63,LTA!F$101:AJ$101,LTA!F$105:AJ$105)</f>
        <v>12.07</v>
      </c>
      <c r="U63" s="78">
        <f>SUMPRODUCT(LTA!F63:AJ63,LTA!F$102:AJ$102,LTA!F$105:AJ$105)</f>
        <v>390.29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1.7999999999999998</v>
      </c>
      <c r="AB63" s="117">
        <f>-STOA!P63</f>
        <v>0</v>
      </c>
      <c r="AC63">
        <f t="shared" si="0"/>
        <v>10.874715027582544</v>
      </c>
      <c r="AD63">
        <f t="shared" si="1"/>
        <v>1184.7107937381718</v>
      </c>
      <c r="AE63">
        <f>'IDT-1'!F63</f>
        <v>0</v>
      </c>
      <c r="AF63" s="26"/>
      <c r="AG63">
        <f t="shared" si="2"/>
        <v>1184.7107937381718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15.090622537431047</v>
      </c>
      <c r="F64">
        <f>GT_Spot!T64</f>
        <v>0</v>
      </c>
      <c r="G64">
        <f>PPCL_NG!T64</f>
        <v>31.808072238046179</v>
      </c>
      <c r="H64">
        <f>PPCL_Spot!T64</f>
        <v>0</v>
      </c>
      <c r="I64">
        <f>Bawana_NG!T64</f>
        <v>69.147421892476316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576.3665254151307</v>
      </c>
      <c r="P64" s="77">
        <v>79.706931988761013</v>
      </c>
      <c r="Q64" s="77">
        <v>26.56693222491629</v>
      </c>
      <c r="R64" s="80">
        <v>20.7</v>
      </c>
      <c r="S64" s="80">
        <v>0</v>
      </c>
      <c r="T64" s="78">
        <f>SUMPRODUCT(LTA!F64:AJ64,LTA!F$101:AJ$101,LTA!F$105:AJ$105)</f>
        <v>11.399999999999999</v>
      </c>
      <c r="U64" s="78">
        <f>SUMPRODUCT(LTA!F64:AJ64,LTA!F$102:AJ$102,LTA!F$105:AJ$105)</f>
        <v>386.28999999999996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1.7999999999999998</v>
      </c>
      <c r="AB64" s="117">
        <f>-STOA!P64</f>
        <v>0</v>
      </c>
      <c r="AC64">
        <f t="shared" si="0"/>
        <v>10.903675805855409</v>
      </c>
      <c r="AD64">
        <f t="shared" si="1"/>
        <v>1187.9728304909063</v>
      </c>
      <c r="AE64">
        <f>'IDT-1'!F64</f>
        <v>0</v>
      </c>
      <c r="AF64" s="26"/>
      <c r="AG64">
        <f t="shared" si="2"/>
        <v>1187.9728304909063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15.090622537431047</v>
      </c>
      <c r="F65">
        <f>GT_Spot!T65</f>
        <v>0</v>
      </c>
      <c r="G65">
        <f>PPCL_NG!T65</f>
        <v>31.808072238046179</v>
      </c>
      <c r="H65">
        <f>PPCL_Spot!T65</f>
        <v>0</v>
      </c>
      <c r="I65">
        <f>Bawana_NG!T65</f>
        <v>69.147421892476316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557.06389245114656</v>
      </c>
      <c r="P65" s="77">
        <v>79.706931988761013</v>
      </c>
      <c r="Q65" s="77">
        <v>26.56693222491629</v>
      </c>
      <c r="R65" s="80">
        <v>20.7</v>
      </c>
      <c r="S65" s="80">
        <v>0</v>
      </c>
      <c r="T65" s="78">
        <f>SUMPRODUCT(LTA!F65:AJ65,LTA!F$101:AJ$101,LTA!F$105:AJ$105)</f>
        <v>10.37</v>
      </c>
      <c r="U65" s="78">
        <f>SUMPRODUCT(LTA!F65:AJ65,LTA!F$102:AJ$102,LTA!F$105:AJ$105)</f>
        <v>381.77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1.7999999999999998</v>
      </c>
      <c r="AB65" s="117">
        <f>-STOA!P65</f>
        <v>0</v>
      </c>
      <c r="AC65">
        <f t="shared" si="0"/>
        <v>10.684972635772347</v>
      </c>
      <c r="AD65">
        <f t="shared" si="1"/>
        <v>1163.3389006970051</v>
      </c>
      <c r="AE65">
        <f>'IDT-1'!F65</f>
        <v>0</v>
      </c>
      <c r="AF65" s="26"/>
      <c r="AG65">
        <f t="shared" si="2"/>
        <v>1163.3389006970051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15.090622537431047</v>
      </c>
      <c r="F66">
        <f>GT_Spot!T66</f>
        <v>0</v>
      </c>
      <c r="G66">
        <f>PPCL_NG!T66</f>
        <v>31.808072238046179</v>
      </c>
      <c r="H66">
        <f>PPCL_Spot!T66</f>
        <v>0</v>
      </c>
      <c r="I66">
        <f>Bawana_NG!T66</f>
        <v>69.147421892476316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556.8327972711395</v>
      </c>
      <c r="P66" s="77">
        <v>79.706931988761013</v>
      </c>
      <c r="Q66" s="77">
        <v>26.56693222491629</v>
      </c>
      <c r="R66" s="80">
        <v>20.7</v>
      </c>
      <c r="S66" s="80">
        <v>0</v>
      </c>
      <c r="T66" s="78">
        <f>SUMPRODUCT(LTA!F66:AJ66,LTA!F$101:AJ$101,LTA!F$105:AJ$105)</f>
        <v>8.9699999999999989</v>
      </c>
      <c r="U66" s="78">
        <f>SUMPRODUCT(LTA!F66:AJ66,LTA!F$102:AJ$102,LTA!F$105:AJ$105)</f>
        <v>377.76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1.7999999999999998</v>
      </c>
      <c r="AB66" s="117">
        <f>-STOA!P66</f>
        <v>0</v>
      </c>
      <c r="AC66">
        <f t="shared" si="0"/>
        <v>10.635330998188286</v>
      </c>
      <c r="AD66">
        <f t="shared" si="1"/>
        <v>1157.7474471545822</v>
      </c>
      <c r="AE66">
        <f>'IDT-1'!F66</f>
        <v>0</v>
      </c>
      <c r="AF66" s="26"/>
      <c r="AG66">
        <f t="shared" si="2"/>
        <v>1157.7474471545822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15.090622537431047</v>
      </c>
      <c r="F67">
        <f>GT_Spot!T67</f>
        <v>0</v>
      </c>
      <c r="G67">
        <f>PPCL_NG!T67</f>
        <v>31.04</v>
      </c>
      <c r="H67">
        <f>PPCL_Spot!T67</f>
        <v>0</v>
      </c>
      <c r="I67">
        <f>Bawana_NG!T67</f>
        <v>69.37741225616351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582.72000065144482</v>
      </c>
      <c r="P67" s="77">
        <v>79.706931988761013</v>
      </c>
      <c r="Q67" s="77">
        <v>26.56693222491629</v>
      </c>
      <c r="R67" s="80">
        <v>20.7</v>
      </c>
      <c r="S67" s="80">
        <v>0</v>
      </c>
      <c r="T67" s="78">
        <f>SUMPRODUCT(LTA!F67:AJ67,LTA!F$101:AJ$101,LTA!F$105:AJ$105)</f>
        <v>7.63</v>
      </c>
      <c r="U67" s="78">
        <f>SUMPRODUCT(LTA!F67:AJ67,LTA!F$102:AJ$102,LTA!F$105:AJ$105)</f>
        <v>374.95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1.7999999999999998</v>
      </c>
      <c r="AB67" s="117">
        <f>-STOA!P67</f>
        <v>0</v>
      </c>
      <c r="AC67">
        <f t="shared" si="0"/>
        <v>11.532133469216237</v>
      </c>
      <c r="AD67">
        <f t="shared" si="1"/>
        <v>1098.0497661895004</v>
      </c>
      <c r="AE67">
        <f>'IDT-1'!F67</f>
        <v>0</v>
      </c>
      <c r="AF67" s="26"/>
      <c r="AG67">
        <f t="shared" si="2"/>
        <v>1098.0497661895004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15.090622537431047</v>
      </c>
      <c r="F68">
        <f>GT_Spot!T68</f>
        <v>0</v>
      </c>
      <c r="G68">
        <f>PPCL_NG!T68</f>
        <v>31.04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588.66027219552529</v>
      </c>
      <c r="P68" s="77">
        <v>79.706931988761013</v>
      </c>
      <c r="Q68" s="77">
        <v>26.56693222491629</v>
      </c>
      <c r="R68" s="80">
        <v>20.7</v>
      </c>
      <c r="S68" s="80">
        <v>0</v>
      </c>
      <c r="T68" s="78">
        <f>SUMPRODUCT(LTA!F68:AJ68,LTA!F$101:AJ$101,LTA!F$105:AJ$105)</f>
        <v>6.51</v>
      </c>
      <c r="U68" s="78">
        <f>SUMPRODUCT(LTA!F68:AJ68,LTA!F$102:AJ$102,LTA!F$105:AJ$105)</f>
        <v>368.62999999999994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1.7999999999999998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11.165769530062093</v>
      </c>
      <c r="AD68">
        <f t="shared" ref="AD68:AD98" si="4">SUM(B68:AB68,AI68:AR68)-AC68</f>
        <v>1137.1389894165713</v>
      </c>
      <c r="AE68">
        <f>'IDT-1'!F68</f>
        <v>0</v>
      </c>
      <c r="AF68" s="26"/>
      <c r="AG68">
        <f t="shared" ref="AG68:AG98" si="5">SUM(AD68:AF68)</f>
        <v>1137.1389894165713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15.090622537431047</v>
      </c>
      <c r="F69">
        <f>GT_Spot!T69</f>
        <v>0</v>
      </c>
      <c r="G69">
        <f>PPCL_NG!T69</f>
        <v>31.62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590.26057960359776</v>
      </c>
      <c r="P69" s="77">
        <v>79.706931988761013</v>
      </c>
      <c r="Q69" s="77">
        <v>26.56693222491629</v>
      </c>
      <c r="R69" s="80">
        <v>19.98249034027172</v>
      </c>
      <c r="S69" s="80">
        <v>0</v>
      </c>
      <c r="T69" s="78">
        <f>SUMPRODUCT(LTA!F69:AJ69,LTA!F$101:AJ$101,LTA!F$105:AJ$105)</f>
        <v>5.2299999999999995</v>
      </c>
      <c r="U69" s="78">
        <f>SUMPRODUCT(LTA!F69:AJ69,LTA!F$102:AJ$102,LTA!F$105:AJ$105)</f>
        <v>362.11999999999995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1.7999999999999998</v>
      </c>
      <c r="AB69" s="117">
        <f>-STOA!P69</f>
        <v>0</v>
      </c>
      <c r="AC69">
        <f t="shared" si="3"/>
        <v>11.110090150247522</v>
      </c>
      <c r="AD69">
        <f t="shared" si="4"/>
        <v>1130.8674665447302</v>
      </c>
      <c r="AE69">
        <f>'IDT-1'!F69</f>
        <v>0</v>
      </c>
      <c r="AF69" s="26"/>
      <c r="AG69">
        <f t="shared" si="5"/>
        <v>1130.8674665447302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15.090622537431047</v>
      </c>
      <c r="F70">
        <f>GT_Spot!T70</f>
        <v>0</v>
      </c>
      <c r="G70">
        <f>PPCL_NG!T70</f>
        <v>30.85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598.03750702347418</v>
      </c>
      <c r="P70" s="77">
        <v>79.706931988761013</v>
      </c>
      <c r="Q70" s="77">
        <v>26.56693222491629</v>
      </c>
      <c r="R70" s="80">
        <v>11.937255803263618</v>
      </c>
      <c r="S70" s="80">
        <v>0</v>
      </c>
      <c r="T70" s="78">
        <f>SUMPRODUCT(LTA!F70:AJ70,LTA!F$101:AJ$101,LTA!F$105:AJ$105)</f>
        <v>3.99</v>
      </c>
      <c r="U70" s="78">
        <f>SUMPRODUCT(LTA!F70:AJ70,LTA!F$102:AJ$102,LTA!F$105:AJ$105)</f>
        <v>358.15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1.7999999999999998</v>
      </c>
      <c r="AB70" s="117">
        <f>-STOA!P70</f>
        <v>0</v>
      </c>
      <c r="AC70">
        <f t="shared" si="3"/>
        <v>10.69997994672895</v>
      </c>
      <c r="AD70">
        <f t="shared" si="4"/>
        <v>1165.0292696311169</v>
      </c>
      <c r="AE70">
        <f>'IDT-1'!F70</f>
        <v>0</v>
      </c>
      <c r="AF70" s="26"/>
      <c r="AG70">
        <f t="shared" si="5"/>
        <v>1165.0292696311169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15.093067170218504</v>
      </c>
      <c r="F71">
        <f>GT_Spot!T71</f>
        <v>0</v>
      </c>
      <c r="G71">
        <f>PPCL_NG!T71</f>
        <v>31.04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658.74342136885286</v>
      </c>
      <c r="P71" s="77">
        <v>79.706931988761013</v>
      </c>
      <c r="Q71" s="77">
        <v>26.56693222491629</v>
      </c>
      <c r="R71" s="80">
        <v>4.372666259914582</v>
      </c>
      <c r="S71" s="80">
        <v>0</v>
      </c>
      <c r="T71" s="78">
        <f>SUMPRODUCT(LTA!F71:AJ71,LTA!F$101:AJ$101,LTA!F$105:AJ$105)</f>
        <v>2.79</v>
      </c>
      <c r="U71" s="78">
        <f>SUMPRODUCT(LTA!F71:AJ71,LTA!F$102:AJ$102,LTA!F$105:AJ$105)</f>
        <v>355.05999999999995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1.85</v>
      </c>
      <c r="AB71" s="117">
        <f>-STOA!P71</f>
        <v>0</v>
      </c>
      <c r="AC71">
        <f t="shared" si="3"/>
        <v>11.620302131476084</v>
      </c>
      <c r="AD71">
        <f t="shared" si="4"/>
        <v>1158.2027168811869</v>
      </c>
      <c r="AE71">
        <f>'IDT-1'!F71</f>
        <v>-48.063000000000002</v>
      </c>
      <c r="AF71" s="26"/>
      <c r="AG71">
        <f t="shared" si="5"/>
        <v>1110.1397168811868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15.093067170218504</v>
      </c>
      <c r="F72">
        <f>GT_Spot!T72</f>
        <v>0</v>
      </c>
      <c r="G72">
        <f>PPCL_NG!T72</f>
        <v>31.04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681.75487584933001</v>
      </c>
      <c r="P72" s="77">
        <v>79.706931988761013</v>
      </c>
      <c r="Q72" s="77">
        <v>26.56693222491629</v>
      </c>
      <c r="R72" s="80">
        <v>0.88733532934131731</v>
      </c>
      <c r="S72" s="80">
        <v>0</v>
      </c>
      <c r="T72" s="78">
        <f>SUMPRODUCT(LTA!F72:AJ72,LTA!F$101:AJ$101,LTA!F$105:AJ$105)</f>
        <v>1.6199999999999999</v>
      </c>
      <c r="U72" s="78">
        <f>SUMPRODUCT(LTA!F72:AJ72,LTA!F$102:AJ$102,LTA!F$105:AJ$105)</f>
        <v>352.58999999999992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1.85</v>
      </c>
      <c r="AB72" s="117">
        <f>-STOA!P72</f>
        <v>0</v>
      </c>
      <c r="AC72">
        <f t="shared" si="3"/>
        <v>11.626928105882309</v>
      </c>
      <c r="AD72">
        <f t="shared" si="4"/>
        <v>1189.0822144566846</v>
      </c>
      <c r="AE72">
        <f>'IDT-1'!F72</f>
        <v>-50.976999999999997</v>
      </c>
      <c r="AF72" s="26"/>
      <c r="AG72">
        <f t="shared" si="5"/>
        <v>1138.1052144566845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15.093067170218504</v>
      </c>
      <c r="F73">
        <f>GT_Spot!T73</f>
        <v>0</v>
      </c>
      <c r="G73">
        <f>PPCL_NG!T73</f>
        <v>31.04</v>
      </c>
      <c r="H73">
        <f>PPCL_Spot!T73</f>
        <v>0</v>
      </c>
      <c r="I73">
        <f>Bawana_NG!T73</f>
        <v>68.690000000000012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690.45443060308901</v>
      </c>
      <c r="P73" s="77">
        <v>79.706931988761013</v>
      </c>
      <c r="Q73" s="77">
        <v>26.56693222491629</v>
      </c>
      <c r="R73" s="80">
        <v>0</v>
      </c>
      <c r="S73" s="80">
        <v>0</v>
      </c>
      <c r="T73" s="78">
        <f>SUMPRODUCT(LTA!F73:AJ73,LTA!F$101:AJ$101,LTA!F$105:AJ$105)</f>
        <v>0.60000000000000009</v>
      </c>
      <c r="U73" s="78">
        <f>SUMPRODUCT(LTA!F73:AJ73,LTA!F$102:AJ$102,LTA!F$105:AJ$105)</f>
        <v>351.59999999999991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1.85</v>
      </c>
      <c r="AB73" s="117">
        <f>-STOA!P73</f>
        <v>0</v>
      </c>
      <c r="AC73">
        <f t="shared" si="3"/>
        <v>11.803151549650114</v>
      </c>
      <c r="AD73">
        <f t="shared" si="4"/>
        <v>1178.7982104373345</v>
      </c>
      <c r="AE73">
        <f>'IDT-1'!F73</f>
        <v>-67.701999999999998</v>
      </c>
      <c r="AF73" s="26"/>
      <c r="AG73">
        <f t="shared" si="5"/>
        <v>1111.0962104373345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15.093067170218504</v>
      </c>
      <c r="F74">
        <f>GT_Spot!T74</f>
        <v>0</v>
      </c>
      <c r="G74">
        <f>PPCL_NG!T74</f>
        <v>31.04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697.02487903828899</v>
      </c>
      <c r="P74" s="77">
        <v>79.706931988761013</v>
      </c>
      <c r="Q74" s="77">
        <v>26.56693222491629</v>
      </c>
      <c r="R74" s="80">
        <v>0</v>
      </c>
      <c r="S74" s="80">
        <v>0</v>
      </c>
      <c r="T74" s="78">
        <f>SUMPRODUCT(LTA!F74:AJ74,LTA!F$101:AJ$101,LTA!F$105:AJ$105)</f>
        <v>0.1</v>
      </c>
      <c r="U74" s="78">
        <f>SUMPRODUCT(LTA!F74:AJ74,LTA!F$102:AJ$102,LTA!F$105:AJ$105)</f>
        <v>351.09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1.85</v>
      </c>
      <c r="AB74" s="117">
        <f>-STOA!P74</f>
        <v>0</v>
      </c>
      <c r="AC74">
        <f t="shared" si="3"/>
        <v>11.549357032603039</v>
      </c>
      <c r="AD74">
        <f t="shared" si="4"/>
        <v>1220.5224533895816</v>
      </c>
      <c r="AE74">
        <f>'IDT-1'!F74</f>
        <v>-79.263999999999996</v>
      </c>
      <c r="AF74" s="26"/>
      <c r="AG74">
        <f t="shared" si="5"/>
        <v>1141.2584533895817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15.214459131373079</v>
      </c>
      <c r="F75">
        <f>GT_Spot!T75</f>
        <v>0</v>
      </c>
      <c r="G75">
        <f>PPCL_NG!T75</f>
        <v>31.43</v>
      </c>
      <c r="H75">
        <f>PPCL_Spot!T75</f>
        <v>0</v>
      </c>
      <c r="I75">
        <f>Bawana_NG!T75</f>
        <v>69.37741225616351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701.10171843348905</v>
      </c>
      <c r="P75" s="77">
        <v>79.706931988761013</v>
      </c>
      <c r="Q75" s="77">
        <v>26.56693222491629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353.2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-63</v>
      </c>
      <c r="AA75" s="117">
        <f>STOA!J75</f>
        <v>1.85</v>
      </c>
      <c r="AB75" s="117">
        <f>-STOA!P75</f>
        <v>0</v>
      </c>
      <c r="AC75">
        <f t="shared" si="3"/>
        <v>12.253566005513456</v>
      </c>
      <c r="AD75">
        <f t="shared" si="4"/>
        <v>1153.1938880291893</v>
      </c>
      <c r="AE75">
        <f>'IDT-1'!F75</f>
        <v>-8.0730000000000004</v>
      </c>
      <c r="AF75" s="26"/>
      <c r="AG75">
        <f t="shared" si="5"/>
        <v>1145.1208880291892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15.214459131373079</v>
      </c>
      <c r="F76">
        <f>GT_Spot!T76</f>
        <v>0</v>
      </c>
      <c r="G76">
        <f>PPCL_NG!T76</f>
        <v>31.43</v>
      </c>
      <c r="H76">
        <f>PPCL_Spot!T76</f>
        <v>0</v>
      </c>
      <c r="I76">
        <f>Bawana_NG!T76</f>
        <v>69.150000000000006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705.34149010468911</v>
      </c>
      <c r="P76" s="77">
        <v>79.706931988761013</v>
      </c>
      <c r="Q76" s="77">
        <v>26.56693222491629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353.24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-58</v>
      </c>
      <c r="AA76" s="117">
        <f>STOA!J76</f>
        <v>1.85</v>
      </c>
      <c r="AB76" s="117">
        <f>-STOA!P76</f>
        <v>0</v>
      </c>
      <c r="AC76">
        <f t="shared" si="3"/>
        <v>11.800929754645036</v>
      </c>
      <c r="AD76">
        <f t="shared" si="4"/>
        <v>1212.6988836950943</v>
      </c>
      <c r="AE76">
        <f>'IDT-1'!F76</f>
        <v>-8.65</v>
      </c>
      <c r="AF76" s="26"/>
      <c r="AG76">
        <f t="shared" si="5"/>
        <v>1204.0488836950942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15.214459131373079</v>
      </c>
      <c r="F77">
        <f>GT_Spot!T77</f>
        <v>0</v>
      </c>
      <c r="G77">
        <f>PPCL_NG!T77</f>
        <v>31.43</v>
      </c>
      <c r="H77">
        <f>PPCL_Spot!T77</f>
        <v>0</v>
      </c>
      <c r="I77">
        <f>Bawana_NG!T77</f>
        <v>69.150000000000006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705.34149010468911</v>
      </c>
      <c r="P77" s="77">
        <v>79.706931988761013</v>
      </c>
      <c r="Q77" s="77">
        <v>26.56693222491629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353.23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-77</v>
      </c>
      <c r="AA77" s="117">
        <f>STOA!J77</f>
        <v>1.85</v>
      </c>
      <c r="AB77" s="117">
        <f>-STOA!P77</f>
        <v>0</v>
      </c>
      <c r="AC77">
        <f t="shared" si="3"/>
        <v>11.969526177566747</v>
      </c>
      <c r="AD77">
        <f t="shared" si="4"/>
        <v>1193.5202872721727</v>
      </c>
      <c r="AE77">
        <f>'IDT-1'!F77</f>
        <v>0</v>
      </c>
      <c r="AF77" s="26"/>
      <c r="AG77">
        <f t="shared" si="5"/>
        <v>1193.5202872721727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15.214459131373079</v>
      </c>
      <c r="F78">
        <f>GT_Spot!T78</f>
        <v>0</v>
      </c>
      <c r="G78">
        <f>PPCL_NG!T78</f>
        <v>31.43</v>
      </c>
      <c r="H78">
        <f>PPCL_Spot!T78</f>
        <v>0</v>
      </c>
      <c r="I78">
        <f>Bawana_NG!T78</f>
        <v>68.92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709.65688337388895</v>
      </c>
      <c r="P78" s="77">
        <v>79.706931988761013</v>
      </c>
      <c r="Q78" s="77">
        <v>26.56693222491629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353.07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-67</v>
      </c>
      <c r="AA78" s="117">
        <f>STOA!J78</f>
        <v>1.85</v>
      </c>
      <c r="AB78" s="117">
        <f>-STOA!P78</f>
        <v>0</v>
      </c>
      <c r="AC78">
        <f t="shared" si="3"/>
        <v>11.915288363113751</v>
      </c>
      <c r="AD78">
        <f t="shared" si="4"/>
        <v>1207.4999183558252</v>
      </c>
      <c r="AE78">
        <f>'IDT-1'!F78</f>
        <v>-16.722000000000001</v>
      </c>
      <c r="AF78" s="26"/>
      <c r="AG78">
        <f t="shared" si="5"/>
        <v>1190.7779183558252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15.214459131373079</v>
      </c>
      <c r="F79">
        <f>GT_Spot!T79</f>
        <v>0</v>
      </c>
      <c r="G79">
        <f>PPCL_NG!T79</f>
        <v>31.43</v>
      </c>
      <c r="H79">
        <f>PPCL_Spot!T79</f>
        <v>0</v>
      </c>
      <c r="I79">
        <f>Bawana_NG!T79</f>
        <v>66.722738688602064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684.0438035847958</v>
      </c>
      <c r="P79" s="77">
        <v>79.706931988761013</v>
      </c>
      <c r="Q79" s="77">
        <v>26.56693222491629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353.28999999999996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-47</v>
      </c>
      <c r="AA79" s="117">
        <f>STOA!J79</f>
        <v>1.85</v>
      </c>
      <c r="AB79" s="117">
        <f>-STOA!P79</f>
        <v>0</v>
      </c>
      <c r="AC79">
        <f t="shared" si="3"/>
        <v>11.938837187095288</v>
      </c>
      <c r="AD79">
        <f t="shared" si="4"/>
        <v>1149.8860284313528</v>
      </c>
      <c r="AE79">
        <f>'IDT-1'!F79</f>
        <v>-22.489000000000001</v>
      </c>
      <c r="AF79" s="26"/>
      <c r="AG79">
        <f t="shared" si="5"/>
        <v>1127.3970284313527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15.214459131373079</v>
      </c>
      <c r="F80">
        <f>GT_Spot!T80</f>
        <v>0</v>
      </c>
      <c r="G80">
        <f>PPCL_NG!T80</f>
        <v>31.43</v>
      </c>
      <c r="H80">
        <f>PPCL_Spot!T80</f>
        <v>0</v>
      </c>
      <c r="I80">
        <f>Bawana_NG!T80</f>
        <v>68.47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652.52247790999581</v>
      </c>
      <c r="P80" s="77">
        <v>79.706931988761013</v>
      </c>
      <c r="Q80" s="77">
        <v>26.56693222491629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353.47999999999996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-60</v>
      </c>
      <c r="AA80" s="117">
        <f>STOA!J80</f>
        <v>1.85</v>
      </c>
      <c r="AB80" s="117">
        <f>-STOA!P80</f>
        <v>0</v>
      </c>
      <c r="AC80">
        <f t="shared" si="3"/>
        <v>11.350006702376126</v>
      </c>
      <c r="AD80">
        <f t="shared" si="4"/>
        <v>1157.8907945526701</v>
      </c>
      <c r="AE80">
        <f>'IDT-1'!F80</f>
        <v>-25.372</v>
      </c>
      <c r="AF80" s="26"/>
      <c r="AG80">
        <f t="shared" si="5"/>
        <v>1132.51879455267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15.214459131373079</v>
      </c>
      <c r="F81">
        <f>GT_Spot!T81</f>
        <v>0</v>
      </c>
      <c r="G81">
        <f>PPCL_NG!T81</f>
        <v>31.808072238046179</v>
      </c>
      <c r="H81">
        <f>PPCL_Spot!T81</f>
        <v>0</v>
      </c>
      <c r="I81">
        <f>Bawana_NG!T81</f>
        <v>68.02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643.81260722879574</v>
      </c>
      <c r="P81" s="77">
        <v>79.706931988761013</v>
      </c>
      <c r="Q81" s="77">
        <v>26.56693222491629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353.93999999999994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-57</v>
      </c>
      <c r="AA81" s="117">
        <f>STOA!J81</f>
        <v>1.85</v>
      </c>
      <c r="AB81" s="117">
        <f>-STOA!P81</f>
        <v>0</v>
      </c>
      <c r="AC81">
        <f t="shared" si="3"/>
        <v>11.516484319175644</v>
      </c>
      <c r="AD81">
        <f t="shared" si="4"/>
        <v>1122.4025184927166</v>
      </c>
      <c r="AE81">
        <f>'IDT-1'!F81</f>
        <v>-37.481000000000002</v>
      </c>
      <c r="AF81" s="26"/>
      <c r="AG81">
        <f t="shared" si="5"/>
        <v>1084.9215184927166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15.214459131373079</v>
      </c>
      <c r="F82">
        <f>GT_Spot!T82</f>
        <v>0</v>
      </c>
      <c r="G82">
        <f>PPCL_NG!T82</f>
        <v>31.43</v>
      </c>
      <c r="H82">
        <f>PPCL_Spot!T82</f>
        <v>0</v>
      </c>
      <c r="I82">
        <f>Bawana_NG!T82</f>
        <v>68.02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628.62223358879567</v>
      </c>
      <c r="P82" s="77">
        <v>79.706931988761013</v>
      </c>
      <c r="Q82" s="77">
        <v>26.56693222491629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354.29999999999995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-86</v>
      </c>
      <c r="AA82" s="117">
        <f>STOA!J82</f>
        <v>1.85</v>
      </c>
      <c r="AB82" s="117">
        <f>-STOA!P82</f>
        <v>0</v>
      </c>
      <c r="AC82">
        <f t="shared" si="3"/>
        <v>11.640115693592502</v>
      </c>
      <c r="AD82">
        <f t="shared" si="4"/>
        <v>1078.0704412402536</v>
      </c>
      <c r="AE82">
        <f>'IDT-1'!F82</f>
        <v>-24.795000000000002</v>
      </c>
      <c r="AF82" s="26"/>
      <c r="AG82">
        <f t="shared" si="5"/>
        <v>1053.2754412402535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15.214459131373079</v>
      </c>
      <c r="F83">
        <f>GT_Spot!T83</f>
        <v>0</v>
      </c>
      <c r="G83">
        <f>PPCL_NG!T83</f>
        <v>31.43</v>
      </c>
      <c r="H83">
        <f>PPCL_Spot!T83</f>
        <v>0</v>
      </c>
      <c r="I83">
        <f>Bawana_NG!T83</f>
        <v>68.02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621.06318044559566</v>
      </c>
      <c r="P83" s="77">
        <v>79.706931988761013</v>
      </c>
      <c r="Q83" s="77">
        <v>26.56693222491629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358.67999999999995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-106</v>
      </c>
      <c r="AA83" s="117">
        <f>STOA!J83</f>
        <v>1.85</v>
      </c>
      <c r="AB83" s="117">
        <f>-STOA!P83</f>
        <v>0</v>
      </c>
      <c r="AC83">
        <f t="shared" si="3"/>
        <v>11.967265126820152</v>
      </c>
      <c r="AD83">
        <f t="shared" si="4"/>
        <v>1034.5642386638256</v>
      </c>
      <c r="AE83">
        <f>'IDT-1'!F83</f>
        <v>-36.328000000000003</v>
      </c>
      <c r="AF83" s="26"/>
      <c r="AG83">
        <f t="shared" si="5"/>
        <v>998.23623866382559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15.214459131373079</v>
      </c>
      <c r="F84">
        <f>GT_Spot!T84</f>
        <v>0</v>
      </c>
      <c r="G84">
        <f>PPCL_NG!T84</f>
        <v>31.43</v>
      </c>
      <c r="H84">
        <f>PPCL_Spot!T84</f>
        <v>0</v>
      </c>
      <c r="I84">
        <f>Bawana_NG!T84</f>
        <v>68.02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615.48423904639571</v>
      </c>
      <c r="P84" s="77">
        <v>79.706931988761013</v>
      </c>
      <c r="Q84" s="77">
        <v>26.56693222491629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359.09999999999997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-134</v>
      </c>
      <c r="AA84" s="117">
        <f>STOA!J84</f>
        <v>1.85</v>
      </c>
      <c r="AB84" s="117">
        <f>-STOA!P84</f>
        <v>0</v>
      </c>
      <c r="AC84">
        <f t="shared" si="3"/>
        <v>11.726547637018896</v>
      </c>
      <c r="AD84">
        <f t="shared" si="4"/>
        <v>1051.6460147544269</v>
      </c>
      <c r="AE84">
        <f>'IDT-1'!F84</f>
        <v>-40.941000000000003</v>
      </c>
      <c r="AF84" s="26"/>
      <c r="AG84">
        <f t="shared" si="5"/>
        <v>1010.7050147544269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15.214459131373079</v>
      </c>
      <c r="F85">
        <f>GT_Spot!T85</f>
        <v>0</v>
      </c>
      <c r="G85">
        <f>PPCL_NG!T85</f>
        <v>31.43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488.37870847024516</v>
      </c>
      <c r="P85" s="77">
        <v>79.706931988761013</v>
      </c>
      <c r="Q85" s="77">
        <v>6.72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359.73999999999995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1.85</v>
      </c>
      <c r="AB85" s="117">
        <f>-STOA!P85</f>
        <v>0</v>
      </c>
      <c r="AC85">
        <f t="shared" si="3"/>
        <v>9.0907528763953369</v>
      </c>
      <c r="AD85">
        <f t="shared" si="4"/>
        <v>1023.9493467139839</v>
      </c>
      <c r="AE85">
        <f>'IDT-1'!F85</f>
        <v>-31.715</v>
      </c>
      <c r="AF85" s="26"/>
      <c r="AG85">
        <f t="shared" si="5"/>
        <v>992.23434671398388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15.214459131373079</v>
      </c>
      <c r="F86">
        <f>GT_Spot!T86</f>
        <v>0</v>
      </c>
      <c r="G86">
        <f>PPCL_NG!T86</f>
        <v>31.43</v>
      </c>
      <c r="H86">
        <f>PPCL_Spot!T86</f>
        <v>0</v>
      </c>
      <c r="I86">
        <f>Bawana_NG!T86</f>
        <v>68.830000000000013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442.00539760968496</v>
      </c>
      <c r="P86" s="77">
        <v>79.706931988761013</v>
      </c>
      <c r="Q86" s="77">
        <v>26.56693222491629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360.46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-40</v>
      </c>
      <c r="AA86" s="117">
        <f>STOA!J86</f>
        <v>1.85</v>
      </c>
      <c r="AB86" s="117">
        <f>-STOA!P86</f>
        <v>0</v>
      </c>
      <c r="AC86">
        <f t="shared" si="3"/>
        <v>9.3844858452894826</v>
      </c>
      <c r="AD86">
        <f t="shared" si="4"/>
        <v>976.6792351094457</v>
      </c>
      <c r="AE86">
        <f>'IDT-1'!F86</f>
        <v>-21.335999999999999</v>
      </c>
      <c r="AF86" s="26"/>
      <c r="AG86">
        <f t="shared" si="5"/>
        <v>955.34323510944569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15.214459131373079</v>
      </c>
      <c r="F87">
        <f>GT_Spot!T87</f>
        <v>0</v>
      </c>
      <c r="G87">
        <f>PPCL_NG!T87</f>
        <v>30.278083665590788</v>
      </c>
      <c r="H87">
        <f>PPCL_Spot!T87</f>
        <v>0</v>
      </c>
      <c r="I87">
        <f>Bawana_NG!T87</f>
        <v>68.677441418619395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437.3720893761697</v>
      </c>
      <c r="P87" s="77">
        <v>79.706931988761013</v>
      </c>
      <c r="Q87" s="77">
        <v>26.56693222491629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367.97999999999996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-82</v>
      </c>
      <c r="AA87" s="117">
        <f>STOA!J87</f>
        <v>1.85</v>
      </c>
      <c r="AB87" s="117">
        <f>-STOA!P87</f>
        <v>0</v>
      </c>
      <c r="AC87">
        <f t="shared" si="3"/>
        <v>10.215197085617568</v>
      </c>
      <c r="AD87">
        <f t="shared" si="4"/>
        <v>885.43074071981266</v>
      </c>
      <c r="AE87">
        <f>'IDT-1'!F87</f>
        <v>-8.0730000000000004</v>
      </c>
      <c r="AF87" s="26"/>
      <c r="AG87">
        <f t="shared" si="5"/>
        <v>877.35774071981268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15.214459131373079</v>
      </c>
      <c r="F88">
        <f>GT_Spot!T88</f>
        <v>0</v>
      </c>
      <c r="G88">
        <f>PPCL_NG!T88</f>
        <v>30.278083665590788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417.40434206191452</v>
      </c>
      <c r="P88" s="77">
        <v>79.706931988761013</v>
      </c>
      <c r="Q88" s="77">
        <v>6.72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367.93999999999994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-46</v>
      </c>
      <c r="AA88" s="117">
        <f>STOA!J88</f>
        <v>1.85</v>
      </c>
      <c r="AB88" s="117">
        <f>-STOA!P88</f>
        <v>0</v>
      </c>
      <c r="AC88">
        <f t="shared" si="3"/>
        <v>8.9365954542802122</v>
      </c>
      <c r="AD88">
        <f t="shared" si="4"/>
        <v>914.1772213933591</v>
      </c>
      <c r="AE88">
        <f>'IDT-1'!F88</f>
        <v>0</v>
      </c>
      <c r="AF88" s="26"/>
      <c r="AG88">
        <f t="shared" si="5"/>
        <v>914.1772213933591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15.214459131373079</v>
      </c>
      <c r="F89">
        <f>GT_Spot!T89</f>
        <v>0</v>
      </c>
      <c r="G89">
        <f>PPCL_NG!T89</f>
        <v>30.462249254790631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414.9871269415018</v>
      </c>
      <c r="P89" s="77">
        <v>79.706931988761013</v>
      </c>
      <c r="Q89" s="77">
        <v>6.72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367.44999999999993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-54.4</v>
      </c>
      <c r="AA89" s="117">
        <f>STOA!J89</f>
        <v>1.85</v>
      </c>
      <c r="AB89" s="117">
        <f>-STOA!P89</f>
        <v>0</v>
      </c>
      <c r="AC89">
        <f t="shared" si="3"/>
        <v>8.9872088895919795</v>
      </c>
      <c r="AD89">
        <f t="shared" si="4"/>
        <v>903.0035584268345</v>
      </c>
      <c r="AE89">
        <f>'IDT-1'!F89</f>
        <v>0</v>
      </c>
      <c r="AF89" s="26"/>
      <c r="AG89">
        <f t="shared" si="5"/>
        <v>903.0035584268345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15.214459131373079</v>
      </c>
      <c r="F90">
        <f>GT_Spot!T90</f>
        <v>0</v>
      </c>
      <c r="G90">
        <f>PPCL_NG!T90</f>
        <v>30.462249254790631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410.85221592148184</v>
      </c>
      <c r="P90" s="77">
        <v>79.706931988761013</v>
      </c>
      <c r="Q90" s="77">
        <v>6.72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367.09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-67</v>
      </c>
      <c r="AA90" s="117">
        <f>STOA!J90</f>
        <v>1.85</v>
      </c>
      <c r="AB90" s="117">
        <f>-STOA!P90</f>
        <v>0</v>
      </c>
      <c r="AC90">
        <f t="shared" si="3"/>
        <v>9.0595180793954651</v>
      </c>
      <c r="AD90">
        <f t="shared" si="4"/>
        <v>885.83633821701108</v>
      </c>
      <c r="AE90">
        <f>'IDT-1'!F90</f>
        <v>0</v>
      </c>
      <c r="AF90" s="26"/>
      <c r="AG90">
        <f t="shared" si="5"/>
        <v>885.83633821701108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15.214459131373079</v>
      </c>
      <c r="F91">
        <f>GT_Spot!T91</f>
        <v>0</v>
      </c>
      <c r="G91">
        <f>PPCL_NG!T91</f>
        <v>30.462249254790631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410.71901315823607</v>
      </c>
      <c r="P91" s="77">
        <v>38.4</v>
      </c>
      <c r="Q91" s="77">
        <v>6.72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341.37000000000006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1.85</v>
      </c>
      <c r="AB91" s="117">
        <f>-STOA!P91</f>
        <v>0</v>
      </c>
      <c r="AC91">
        <f t="shared" si="3"/>
        <v>8.4951432761443915</v>
      </c>
      <c r="AD91">
        <f t="shared" si="4"/>
        <v>816.24057826825538</v>
      </c>
      <c r="AE91">
        <f>'IDT-1'!F91</f>
        <v>0</v>
      </c>
      <c r="AF91" s="26"/>
      <c r="AG91">
        <f t="shared" si="5"/>
        <v>816.24057826825538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15.20882584712372</v>
      </c>
      <c r="F92">
        <f>GT_Spot!T92</f>
        <v>0</v>
      </c>
      <c r="G92">
        <f>PPCL_NG!T92</f>
        <v>30.462249254790631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410.71809469236939</v>
      </c>
      <c r="P92" s="77">
        <v>38.4</v>
      </c>
      <c r="Q92" s="77">
        <v>6.72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317.11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1.85</v>
      </c>
      <c r="AB92" s="117">
        <f>-STOA!P92</f>
        <v>0</v>
      </c>
      <c r="AC92">
        <f t="shared" si="3"/>
        <v>7.9264725198555572</v>
      </c>
      <c r="AD92">
        <f t="shared" si="4"/>
        <v>832.54269727442829</v>
      </c>
      <c r="AE92">
        <f>'IDT-1'!F92</f>
        <v>0</v>
      </c>
      <c r="AF92" s="26"/>
      <c r="AG92">
        <f t="shared" si="5"/>
        <v>832.54269727442829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15.20882584712372</v>
      </c>
      <c r="F93">
        <f>GT_Spot!T93</f>
        <v>0</v>
      </c>
      <c r="G93">
        <f>PPCL_NG!T93</f>
        <v>30.462249254790631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391.77265680039721</v>
      </c>
      <c r="P93" s="77">
        <v>38.4</v>
      </c>
      <c r="Q93" s="77">
        <v>6.72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296.85000000000002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1.85</v>
      </c>
      <c r="AB93" s="117">
        <f>-STOA!P93</f>
        <v>0</v>
      </c>
      <c r="AC93">
        <f t="shared" si="3"/>
        <v>7.6702459416281554</v>
      </c>
      <c r="AD93">
        <f t="shared" si="4"/>
        <v>783.59348596068344</v>
      </c>
      <c r="AE93">
        <f>'IDT-1'!F93</f>
        <v>0</v>
      </c>
      <c r="AF93" s="26"/>
      <c r="AG93">
        <f t="shared" si="5"/>
        <v>783.59348596068344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15.20882584712372</v>
      </c>
      <c r="F94">
        <f>GT_Spot!T94</f>
        <v>0</v>
      </c>
      <c r="G94">
        <f>PPCL_NG!T94</f>
        <v>30.462249254790631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366.32513511796594</v>
      </c>
      <c r="P94" s="77">
        <v>38.4</v>
      </c>
      <c r="Q94" s="77">
        <v>6.72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297.05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1.85</v>
      </c>
      <c r="AB94" s="117">
        <f>-STOA!P94</f>
        <v>0</v>
      </c>
      <c r="AC94">
        <f t="shared" si="3"/>
        <v>7.4480677508227604</v>
      </c>
      <c r="AD94">
        <f t="shared" si="4"/>
        <v>758.56814246905753</v>
      </c>
      <c r="AE94">
        <f>'IDT-1'!F94</f>
        <v>0</v>
      </c>
      <c r="AF94" s="26"/>
      <c r="AG94">
        <f t="shared" si="5"/>
        <v>758.56814246905753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15.20882584712372</v>
      </c>
      <c r="F95">
        <f>GT_Spot!T95</f>
        <v>0</v>
      </c>
      <c r="G95">
        <f>PPCL_NG!T95</f>
        <v>30.462249254790631</v>
      </c>
      <c r="H95">
        <f>PPCL_Spot!T95</f>
        <v>0</v>
      </c>
      <c r="I95">
        <f>Bawana_NG!T95</f>
        <v>50.673546118910068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351.33224529255347</v>
      </c>
      <c r="P95" s="77">
        <v>38.4</v>
      </c>
      <c r="Q95" s="77">
        <v>6.72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297.32000000000005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1.85</v>
      </c>
      <c r="AB95" s="117">
        <f>-STOA!P95</f>
        <v>0</v>
      </c>
      <c r="AC95">
        <f t="shared" si="3"/>
        <v>7.7683399023153052</v>
      </c>
      <c r="AD95">
        <f t="shared" si="4"/>
        <v>694.19852661106268</v>
      </c>
      <c r="AE95">
        <f>'IDT-1'!F95</f>
        <v>0</v>
      </c>
      <c r="AF95" s="26"/>
      <c r="AG95">
        <f t="shared" si="5"/>
        <v>694.19852661106268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-90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15.20882584712372</v>
      </c>
      <c r="F96">
        <f>GT_Spot!T96</f>
        <v>0</v>
      </c>
      <c r="G96">
        <f>PPCL_NG!T96</f>
        <v>30.462249254790631</v>
      </c>
      <c r="H96">
        <f>PPCL_Spot!T96</f>
        <v>0</v>
      </c>
      <c r="I96">
        <f>Bawana_NG!T96</f>
        <v>51.193537939570838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317.53272600503902</v>
      </c>
      <c r="P96" s="77">
        <v>38.4</v>
      </c>
      <c r="Q96" s="77">
        <v>6.72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297.38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</v>
      </c>
      <c r="AA96" s="117">
        <f>STOA!J96</f>
        <v>1.85</v>
      </c>
      <c r="AB96" s="117">
        <f>-STOA!P96</f>
        <v>0</v>
      </c>
      <c r="AC96">
        <f t="shared" si="3"/>
        <v>7.2362986175077184</v>
      </c>
      <c r="AD96">
        <f t="shared" si="4"/>
        <v>688.51104042901648</v>
      </c>
      <c r="AE96">
        <f>'IDT-1'!F96</f>
        <v>0</v>
      </c>
      <c r="AF96" s="26"/>
      <c r="AG96">
        <f t="shared" si="5"/>
        <v>688.51104042901648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15.20882584712372</v>
      </c>
      <c r="F97">
        <f>GT_Spot!T97</f>
        <v>0</v>
      </c>
      <c r="G97">
        <f>PPCL_NG!T97</f>
        <v>30.462249254790631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317.53272600503902</v>
      </c>
      <c r="P97" s="77">
        <v>38.399999999999991</v>
      </c>
      <c r="Q97" s="77">
        <v>6.72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297.3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-25</v>
      </c>
      <c r="AA97" s="117">
        <f>STOA!J97</f>
        <v>1.85</v>
      </c>
      <c r="AB97" s="117">
        <f>-STOA!P97</f>
        <v>0</v>
      </c>
      <c r="AC97">
        <f t="shared" si="3"/>
        <v>7.4204102891277923</v>
      </c>
      <c r="AD97">
        <f t="shared" si="4"/>
        <v>665.05339081782563</v>
      </c>
      <c r="AE97">
        <f>'IDT-1'!F97</f>
        <v>0</v>
      </c>
      <c r="AF97" s="26"/>
      <c r="AG97">
        <f t="shared" si="5"/>
        <v>665.05339081782563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15.20882584712372</v>
      </c>
      <c r="F98">
        <f>GT_Spot!T98</f>
        <v>0</v>
      </c>
      <c r="G98">
        <f>PPCL_NG!T98</f>
        <v>30.462249254790631</v>
      </c>
      <c r="H98">
        <f>PPCL_Spot!T98</f>
        <v>0</v>
      </c>
      <c r="I98">
        <f>Bawana_NG!T98</f>
        <v>53.497577102486304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317.49493407423904</v>
      </c>
      <c r="P98" s="77">
        <v>38.399999999999991</v>
      </c>
      <c r="Q98" s="77">
        <v>6.72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296.85000000000002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-47</v>
      </c>
      <c r="AA98" s="117">
        <f>STOA!J98</f>
        <v>1.85</v>
      </c>
      <c r="AB98" s="117">
        <f>-STOA!P98</f>
        <v>0</v>
      </c>
      <c r="AC98">
        <f t="shared" si="3"/>
        <v>7.6422152041269298</v>
      </c>
      <c r="AD98">
        <f t="shared" si="4"/>
        <v>645.84137107451284</v>
      </c>
      <c r="AE98">
        <f>'IDT-1'!F98</f>
        <v>0</v>
      </c>
      <c r="AF98" s="26"/>
      <c r="AG98">
        <f t="shared" si="5"/>
        <v>645.84137107451284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0.36835942225867685</v>
      </c>
      <c r="F99">
        <f t="shared" si="6"/>
        <v>0</v>
      </c>
      <c r="G99">
        <f t="shared" si="6"/>
        <v>0.75461300810049048</v>
      </c>
      <c r="H99">
        <f t="shared" si="6"/>
        <v>0</v>
      </c>
      <c r="I99">
        <f t="shared" si="6"/>
        <v>1.4897552438990704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12.593428409480179</v>
      </c>
      <c r="P99" s="77">
        <f t="shared" si="6"/>
        <v>1.5726818905028932</v>
      </c>
      <c r="Q99" s="77">
        <f t="shared" si="6"/>
        <v>0.44906205114882886</v>
      </c>
      <c r="R99" s="80">
        <f>SUM(R3:R98)/4000</f>
        <v>0.20151743668011407</v>
      </c>
      <c r="S99" s="80">
        <f t="shared" si="6"/>
        <v>0</v>
      </c>
      <c r="T99" s="78">
        <f t="shared" si="6"/>
        <v>0.12702000000000002</v>
      </c>
      <c r="U99" s="78">
        <f t="shared" si="6"/>
        <v>8.1670250000000006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0.57006499999999993</v>
      </c>
      <c r="Z99" s="75">
        <f t="shared" si="6"/>
        <v>-1.50535</v>
      </c>
      <c r="AA99" s="117">
        <f t="shared" si="6"/>
        <v>4.4399999999999926E-2</v>
      </c>
      <c r="AB99" s="117">
        <f t="shared" si="6"/>
        <v>0</v>
      </c>
      <c r="AC99">
        <f t="shared" si="6"/>
        <v>0.25153552177759836</v>
      </c>
      <c r="AD99">
        <f t="shared" si="6"/>
        <v>23.987144440292639</v>
      </c>
      <c r="AE99">
        <f t="shared" si="6"/>
        <v>-0.27802274999999999</v>
      </c>
      <c r="AG99">
        <f t="shared" si="6"/>
        <v>23.709121690292644</v>
      </c>
      <c r="AI99">
        <f t="shared" si="6"/>
        <v>0</v>
      </c>
      <c r="AJ99">
        <f t="shared" si="6"/>
        <v>0</v>
      </c>
      <c r="AK99">
        <f t="shared" si="6"/>
        <v>6.3602500000000006E-2</v>
      </c>
      <c r="AL99">
        <f t="shared" si="6"/>
        <v>-0.65749999999999997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44743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48.48</v>
      </c>
      <c r="H3">
        <f>PPCL_Spot!S3</f>
        <v>0</v>
      </c>
      <c r="I3">
        <f>Bawana_NG!S3</f>
        <v>24.714292406427127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0.66266859639694231</v>
      </c>
      <c r="AD3">
        <f>SUM(B3:AB3,AI3:AR3)-AC3</f>
        <v>74.640580994164679</v>
      </c>
      <c r="AE3">
        <f>'IDT-1'!E3</f>
        <v>0</v>
      </c>
      <c r="AF3" s="26"/>
      <c r="AG3">
        <f>SUM(AD3:AF3)</f>
        <v>74.640580994164679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48.48</v>
      </c>
      <c r="H4">
        <f>PPCL_Spot!S4</f>
        <v>0</v>
      </c>
      <c r="I4">
        <f>Bawana_NG!S4</f>
        <v>27.999999999999996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0.69158282322038356</v>
      </c>
      <c r="AD4">
        <f t="shared" ref="AD4:AD67" si="1">SUM(B4:AB4,AI4:AR4)-AC4</f>
        <v>77.8973743609141</v>
      </c>
      <c r="AE4">
        <f>'IDT-1'!E4</f>
        <v>0</v>
      </c>
      <c r="AF4" s="26"/>
      <c r="AG4">
        <f t="shared" ref="AG4:AG67" si="2">SUM(AD4:AF4)</f>
        <v>77.8973743609141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48.48</v>
      </c>
      <c r="H5">
        <f>PPCL_Spot!S5</f>
        <v>0</v>
      </c>
      <c r="I5">
        <f>Bawana_NG!S5</f>
        <v>27.999999999999996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0.69158282322038356</v>
      </c>
      <c r="AD5">
        <f t="shared" si="1"/>
        <v>77.8973743609141</v>
      </c>
      <c r="AE5">
        <f>'IDT-1'!E5</f>
        <v>0</v>
      </c>
      <c r="AF5" s="26"/>
      <c r="AG5">
        <f t="shared" si="2"/>
        <v>77.8973743609141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48.48</v>
      </c>
      <c r="H6">
        <f>PPCL_Spot!S6</f>
        <v>0</v>
      </c>
      <c r="I6">
        <f>Bawana_NG!S6</f>
        <v>27.999999999999996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0.69158282322038356</v>
      </c>
      <c r="AD6">
        <f t="shared" si="1"/>
        <v>77.8973743609141</v>
      </c>
      <c r="AE6">
        <f>'IDT-1'!E6</f>
        <v>0</v>
      </c>
      <c r="AF6" s="26"/>
      <c r="AG6">
        <f t="shared" si="2"/>
        <v>77.8973743609141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49.39</v>
      </c>
      <c r="H7">
        <f>PPCL_Spot!S7</f>
        <v>0</v>
      </c>
      <c r="I7">
        <f>Bawana_NG!S7</f>
        <v>27.999999999999996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33.6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0.99527082322038363</v>
      </c>
      <c r="AD7">
        <f t="shared" si="1"/>
        <v>112.10368636091411</v>
      </c>
      <c r="AE7">
        <f>'IDT-1'!E7</f>
        <v>0</v>
      </c>
      <c r="AF7" s="26"/>
      <c r="AG7">
        <f t="shared" si="2"/>
        <v>112.10368636091411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49.39</v>
      </c>
      <c r="H8">
        <f>PPCL_Spot!S8</f>
        <v>0</v>
      </c>
      <c r="I8">
        <f>Bawana_NG!S8</f>
        <v>27.999999999999996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0.69959082322038346</v>
      </c>
      <c r="AD8">
        <f t="shared" si="1"/>
        <v>78.799366360914092</v>
      </c>
      <c r="AE8">
        <f>'IDT-1'!E8</f>
        <v>0</v>
      </c>
      <c r="AF8" s="26"/>
      <c r="AG8">
        <f t="shared" si="2"/>
        <v>78.799366360914092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49.39</v>
      </c>
      <c r="H9">
        <f>PPCL_Spot!S9</f>
        <v>0</v>
      </c>
      <c r="I9">
        <f>Bawana_NG!S9</f>
        <v>27.999999999999996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-15</v>
      </c>
      <c r="AA9" s="117">
        <f>STOA!K9</f>
        <v>0</v>
      </c>
      <c r="AB9" s="117">
        <f>-STOA!Q9</f>
        <v>0</v>
      </c>
      <c r="AC9">
        <f t="shared" si="0"/>
        <v>0.83276273605331319</v>
      </c>
      <c r="AD9">
        <f t="shared" si="1"/>
        <v>63.666194448081171</v>
      </c>
      <c r="AE9">
        <f>'IDT-1'!E9</f>
        <v>0</v>
      </c>
      <c r="AF9" s="26"/>
      <c r="AG9">
        <f t="shared" si="2"/>
        <v>63.666194448081171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49.39</v>
      </c>
      <c r="H10">
        <f>PPCL_Spot!S10</f>
        <v>0</v>
      </c>
      <c r="I10">
        <f>Bawana_NG!S10</f>
        <v>27.999999999999996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0.69959082322038346</v>
      </c>
      <c r="AD10">
        <f t="shared" si="1"/>
        <v>78.799366360914092</v>
      </c>
      <c r="AE10">
        <f>'IDT-1'!E10</f>
        <v>0</v>
      </c>
      <c r="AF10" s="26"/>
      <c r="AG10">
        <f t="shared" si="2"/>
        <v>78.799366360914092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49.39</v>
      </c>
      <c r="H11">
        <f>PPCL_Spot!S11</f>
        <v>0</v>
      </c>
      <c r="I11">
        <f>Bawana_NG!S11</f>
        <v>27.998720818676045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0.69957956642473274</v>
      </c>
      <c r="AD11">
        <f t="shared" si="1"/>
        <v>78.7980984363858</v>
      </c>
      <c r="AE11">
        <f>'IDT-1'!E11</f>
        <v>0</v>
      </c>
      <c r="AF11" s="26"/>
      <c r="AG11">
        <f t="shared" si="2"/>
        <v>78.7980984363858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2.1082160225236755</v>
      </c>
      <c r="F12">
        <f>GT_Spot!S12</f>
        <v>0</v>
      </c>
      <c r="G12">
        <f>PPCL_NG!S12</f>
        <v>49.39</v>
      </c>
      <c r="H12">
        <f>PPCL_Spot!S12</f>
        <v>0</v>
      </c>
      <c r="I12">
        <f>Bawana_NG!S12</f>
        <v>27.998720818676045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28.8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0.95301304420255761</v>
      </c>
      <c r="AD12">
        <f t="shared" si="1"/>
        <v>107.34392379699716</v>
      </c>
      <c r="AE12">
        <f>'IDT-1'!E12</f>
        <v>0</v>
      </c>
      <c r="AF12" s="26"/>
      <c r="AG12">
        <f t="shared" si="2"/>
        <v>107.34392379699716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2.1082160225236755</v>
      </c>
      <c r="F13">
        <f>GT_Spot!S13</f>
        <v>0</v>
      </c>
      <c r="G13">
        <f>PPCL_NG!S13</f>
        <v>49.39</v>
      </c>
      <c r="H13">
        <f>PPCL_Spot!S13</f>
        <v>0</v>
      </c>
      <c r="I13">
        <f>Bawana_NG!S13</f>
        <v>27.998720818676045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0.69957304420255761</v>
      </c>
      <c r="AD13">
        <f t="shared" si="1"/>
        <v>78.797363796997175</v>
      </c>
      <c r="AE13">
        <f>'IDT-1'!E13</f>
        <v>0</v>
      </c>
      <c r="AF13" s="26"/>
      <c r="AG13">
        <f t="shared" si="2"/>
        <v>78.797363796997175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1.7256880733944953</v>
      </c>
      <c r="F14">
        <f>GT_Spot!S14</f>
        <v>0</v>
      </c>
      <c r="G14">
        <f>PPCL_NG!S14</f>
        <v>49.39</v>
      </c>
      <c r="H14">
        <f>PPCL_Spot!S14</f>
        <v>0</v>
      </c>
      <c r="I14">
        <f>Bawana_NG!S14</f>
        <v>27.998720818676045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-10</v>
      </c>
      <c r="AA14" s="117">
        <f>STOA!K14</f>
        <v>0</v>
      </c>
      <c r="AB14" s="117">
        <f>-STOA!Q14</f>
        <v>0</v>
      </c>
      <c r="AC14">
        <f t="shared" si="0"/>
        <v>0.78498807347217403</v>
      </c>
      <c r="AD14">
        <f t="shared" si="1"/>
        <v>68.329420818598365</v>
      </c>
      <c r="AE14">
        <f>'IDT-1'!E14</f>
        <v>0</v>
      </c>
      <c r="AF14" s="26"/>
      <c r="AG14">
        <f t="shared" si="2"/>
        <v>68.329420818598365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2.1082160225236755</v>
      </c>
      <c r="F15">
        <f>GT_Spot!S15</f>
        <v>0</v>
      </c>
      <c r="G15">
        <f>PPCL_NG!S15</f>
        <v>49.39</v>
      </c>
      <c r="H15">
        <f>PPCL_Spot!S15</f>
        <v>0</v>
      </c>
      <c r="I15">
        <f>Bawana_NG!S15</f>
        <v>28.001476184661392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0.69959729142322857</v>
      </c>
      <c r="AD15">
        <f t="shared" si="1"/>
        <v>78.800094915761832</v>
      </c>
      <c r="AE15">
        <f>'IDT-1'!E15</f>
        <v>0</v>
      </c>
      <c r="AF15" s="26"/>
      <c r="AG15">
        <f t="shared" si="2"/>
        <v>78.800094915761832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2.1082160225236755</v>
      </c>
      <c r="F16">
        <f>GT_Spot!S16</f>
        <v>0</v>
      </c>
      <c r="G16">
        <f>PPCL_NG!S16</f>
        <v>49.39</v>
      </c>
      <c r="H16">
        <f>PPCL_Spot!S16</f>
        <v>0</v>
      </c>
      <c r="I16">
        <f>Bawana_NG!S16</f>
        <v>28.001476184661392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0.69959729142322857</v>
      </c>
      <c r="AD16">
        <f t="shared" si="1"/>
        <v>78.800094915761832</v>
      </c>
      <c r="AE16">
        <f>'IDT-1'!E16</f>
        <v>0</v>
      </c>
      <c r="AF16" s="26"/>
      <c r="AG16">
        <f t="shared" si="2"/>
        <v>78.800094915761832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2.1082160225236755</v>
      </c>
      <c r="F17">
        <f>GT_Spot!S17</f>
        <v>0</v>
      </c>
      <c r="G17">
        <f>PPCL_NG!S17</f>
        <v>49.39</v>
      </c>
      <c r="H17">
        <f>PPCL_Spot!S17</f>
        <v>0</v>
      </c>
      <c r="I17">
        <f>Bawana_NG!S17</f>
        <v>28.001476184661392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28.8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0.95303729142322857</v>
      </c>
      <c r="AD17">
        <f t="shared" si="1"/>
        <v>107.34665491576183</v>
      </c>
      <c r="AE17">
        <f>'IDT-1'!E17</f>
        <v>0</v>
      </c>
      <c r="AF17" s="26"/>
      <c r="AG17">
        <f t="shared" si="2"/>
        <v>107.34665491576183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2.1082160225236755</v>
      </c>
      <c r="F18">
        <f>GT_Spot!S18</f>
        <v>0</v>
      </c>
      <c r="G18">
        <f>PPCL_NG!S18</f>
        <v>49.39</v>
      </c>
      <c r="H18">
        <f>PPCL_Spot!S18</f>
        <v>0</v>
      </c>
      <c r="I18">
        <f>Bawana_NG!S18</f>
        <v>28.00294806627906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0.6996102439814641</v>
      </c>
      <c r="AD18">
        <f t="shared" si="1"/>
        <v>78.801553844821271</v>
      </c>
      <c r="AE18">
        <f>'IDT-1'!E18</f>
        <v>0</v>
      </c>
      <c r="AF18" s="26"/>
      <c r="AG18">
        <f t="shared" si="2"/>
        <v>78.801553844821271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2.1082160225236755</v>
      </c>
      <c r="F19">
        <f>GT_Spot!S19</f>
        <v>0</v>
      </c>
      <c r="G19">
        <f>PPCL_NG!S19</f>
        <v>49.39</v>
      </c>
      <c r="H19">
        <f>PPCL_Spot!S19</f>
        <v>0</v>
      </c>
      <c r="I19">
        <f>Bawana_NG!S19</f>
        <v>27.999999999999996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-10</v>
      </c>
      <c r="AA19" s="117">
        <f>STOA!K19</f>
        <v>0</v>
      </c>
      <c r="AB19" s="117">
        <f>-STOA!Q19</f>
        <v>0</v>
      </c>
      <c r="AC19">
        <f t="shared" si="0"/>
        <v>0.78836557622016168</v>
      </c>
      <c r="AD19">
        <f t="shared" si="1"/>
        <v>68.70985044630352</v>
      </c>
      <c r="AE19">
        <f>'IDT-1'!E19</f>
        <v>0</v>
      </c>
      <c r="AF19" s="26"/>
      <c r="AG19">
        <f t="shared" si="2"/>
        <v>68.70985044630352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2.1082160225236755</v>
      </c>
      <c r="F20">
        <f>GT_Spot!S20</f>
        <v>0</v>
      </c>
      <c r="G20">
        <f>PPCL_NG!S20</f>
        <v>49.39</v>
      </c>
      <c r="H20">
        <f>PPCL_Spot!S20</f>
        <v>0</v>
      </c>
      <c r="I20">
        <f>Bawana_NG!S20</f>
        <v>28.001318066391953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0.69959589998245753</v>
      </c>
      <c r="AD20">
        <f t="shared" si="1"/>
        <v>78.799938188933169</v>
      </c>
      <c r="AE20">
        <f>'IDT-1'!E20</f>
        <v>0</v>
      </c>
      <c r="AF20" s="26"/>
      <c r="AG20">
        <f t="shared" si="2"/>
        <v>78.799938188933169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2.1082160225236755</v>
      </c>
      <c r="F21">
        <f>GT_Spot!S21</f>
        <v>0</v>
      </c>
      <c r="G21">
        <f>PPCL_NG!S21</f>
        <v>49.39</v>
      </c>
      <c r="H21">
        <f>PPCL_Spot!S21</f>
        <v>0</v>
      </c>
      <c r="I21">
        <f>Bawana_NG!S21</f>
        <v>27.99873194148816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0.69957314208330423</v>
      </c>
      <c r="AD21">
        <f t="shared" si="1"/>
        <v>78.797374821928528</v>
      </c>
      <c r="AE21">
        <f>'IDT-1'!E21</f>
        <v>0</v>
      </c>
      <c r="AF21" s="26"/>
      <c r="AG21">
        <f t="shared" si="2"/>
        <v>78.797374821928528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2.1082160225236755</v>
      </c>
      <c r="F22">
        <f>GT_Spot!S22</f>
        <v>0</v>
      </c>
      <c r="G22">
        <f>PPCL_NG!S22</f>
        <v>49.39</v>
      </c>
      <c r="H22">
        <f>PPCL_Spot!S22</f>
        <v>0</v>
      </c>
      <c r="I22">
        <f>Bawana_NG!S22</f>
        <v>28.000000000000004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28.8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0.95302430099820845</v>
      </c>
      <c r="AD22">
        <f t="shared" si="1"/>
        <v>107.34519172152547</v>
      </c>
      <c r="AE22">
        <f>'IDT-1'!E22</f>
        <v>0</v>
      </c>
      <c r="AF22" s="26"/>
      <c r="AG22">
        <f t="shared" si="2"/>
        <v>107.34519172152547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2.1082160225236755</v>
      </c>
      <c r="F23">
        <f>GT_Spot!S23</f>
        <v>0</v>
      </c>
      <c r="G23">
        <f>PPCL_NG!S23</f>
        <v>49.39</v>
      </c>
      <c r="H23">
        <f>PPCL_Spot!S23</f>
        <v>0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0.69958430099820845</v>
      </c>
      <c r="AD23">
        <f t="shared" si="1"/>
        <v>78.798631721525467</v>
      </c>
      <c r="AE23">
        <f>'IDT-1'!E23</f>
        <v>0</v>
      </c>
      <c r="AF23" s="26"/>
      <c r="AG23">
        <f t="shared" si="2"/>
        <v>78.798631721525467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49.39</v>
      </c>
      <c r="H24">
        <f>PPCL_Spot!S24</f>
        <v>0</v>
      </c>
      <c r="I24">
        <f>Bawana_NG!S24</f>
        <v>27.999999999999996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-10</v>
      </c>
      <c r="AA24" s="117">
        <f>STOA!K24</f>
        <v>0</v>
      </c>
      <c r="AB24" s="117">
        <f>-STOA!Q24</f>
        <v>0</v>
      </c>
      <c r="AC24">
        <f t="shared" si="0"/>
        <v>0.78836557622016168</v>
      </c>
      <c r="AD24">
        <f t="shared" si="1"/>
        <v>68.70985044630352</v>
      </c>
      <c r="AE24">
        <f>'IDT-1'!E24</f>
        <v>0</v>
      </c>
      <c r="AF24" s="26"/>
      <c r="AG24">
        <f t="shared" si="2"/>
        <v>68.70985044630352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49.39</v>
      </c>
      <c r="H25">
        <f>PPCL_Spot!S25</f>
        <v>0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0.69958430099820845</v>
      </c>
      <c r="AD25">
        <f t="shared" si="1"/>
        <v>78.798631721525467</v>
      </c>
      <c r="AE25">
        <f>'IDT-1'!E25</f>
        <v>0</v>
      </c>
      <c r="AF25" s="26"/>
      <c r="AG25">
        <f t="shared" si="2"/>
        <v>78.798631721525467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49.39</v>
      </c>
      <c r="H26">
        <f>PPCL_Spot!S26</f>
        <v>0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0.69958430099820845</v>
      </c>
      <c r="AD26">
        <f t="shared" si="1"/>
        <v>78.798631721525467</v>
      </c>
      <c r="AE26">
        <f>'IDT-1'!E26</f>
        <v>0</v>
      </c>
      <c r="AF26" s="26"/>
      <c r="AG26">
        <f t="shared" si="2"/>
        <v>78.798631721525467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49.39</v>
      </c>
      <c r="H27">
        <f>PPCL_Spot!S27</f>
        <v>0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19.2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1.0375043009982083</v>
      </c>
      <c r="AD27">
        <f t="shared" si="1"/>
        <v>116.86071172152548</v>
      </c>
      <c r="AE27">
        <f>'IDT-1'!E27</f>
        <v>0</v>
      </c>
      <c r="AF27" s="26"/>
      <c r="AG27">
        <f t="shared" si="2"/>
        <v>116.86071172152548</v>
      </c>
      <c r="AI27" s="75">
        <f>PXIL!K27</f>
        <v>0</v>
      </c>
      <c r="AJ27" s="75">
        <f>PXIL!Q27</f>
        <v>0</v>
      </c>
      <c r="AK27" s="75">
        <f>RTM_IEX!K27</f>
        <v>19.2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49.39</v>
      </c>
      <c r="H28">
        <f>PPCL_Spot!S28</f>
        <v>0</v>
      </c>
      <c r="I28">
        <f>Bawana_NG!S28</f>
        <v>27.73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0.86616830099820841</v>
      </c>
      <c r="AD28">
        <f t="shared" si="1"/>
        <v>97.562047721525474</v>
      </c>
      <c r="AE28">
        <f>'IDT-1'!E28</f>
        <v>0</v>
      </c>
      <c r="AF28" s="26"/>
      <c r="AG28">
        <f t="shared" si="2"/>
        <v>97.562047721525474</v>
      </c>
      <c r="AI28" s="75">
        <f>PXIL!K28</f>
        <v>0</v>
      </c>
      <c r="AJ28" s="75">
        <f>PXIL!Q28</f>
        <v>0</v>
      </c>
      <c r="AK28" s="75">
        <f>RTM_IEX!K28</f>
        <v>19.2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2.1635933806146572</v>
      </c>
      <c r="F29">
        <f>GT_Spot!S29</f>
        <v>0</v>
      </c>
      <c r="G29">
        <f>PPCL_NG!S29</f>
        <v>49.39</v>
      </c>
      <c r="H29">
        <f>PPCL_Spot!S29</f>
        <v>0</v>
      </c>
      <c r="I29">
        <f>Bawana_NG!S29</f>
        <v>27.37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0.86348762174940907</v>
      </c>
      <c r="AD29">
        <f t="shared" si="1"/>
        <v>97.260105758865251</v>
      </c>
      <c r="AE29">
        <f>'IDT-1'!E29</f>
        <v>0</v>
      </c>
      <c r="AF29" s="26"/>
      <c r="AG29">
        <f t="shared" si="2"/>
        <v>97.260105758865251</v>
      </c>
      <c r="AI29" s="75">
        <f>PXIL!K29</f>
        <v>0</v>
      </c>
      <c r="AJ29" s="75">
        <f>PXIL!Q29</f>
        <v>0</v>
      </c>
      <c r="AK29" s="75">
        <f>RTM_IEX!K29</f>
        <v>19.2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2.1635933806146572</v>
      </c>
      <c r="F30">
        <f>GT_Spot!S30</f>
        <v>0</v>
      </c>
      <c r="G30">
        <f>PPCL_NG!S30</f>
        <v>49.39</v>
      </c>
      <c r="H30">
        <f>PPCL_Spot!S30</f>
        <v>0</v>
      </c>
      <c r="I30">
        <f>Bawana_NG!S30</f>
        <v>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0.74231162174940901</v>
      </c>
      <c r="AD30">
        <f t="shared" si="1"/>
        <v>83.611281758865246</v>
      </c>
      <c r="AE30">
        <f>'IDT-1'!E30</f>
        <v>0</v>
      </c>
      <c r="AF30" s="26"/>
      <c r="AG30">
        <f t="shared" si="2"/>
        <v>83.611281758865246</v>
      </c>
      <c r="AI30" s="75">
        <f>PXIL!K30</f>
        <v>0</v>
      </c>
      <c r="AJ30" s="75">
        <f>PXIL!Q30</f>
        <v>0</v>
      </c>
      <c r="AK30" s="75">
        <f>RTM_IEX!K30</f>
        <v>4.8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2.1635933806146572</v>
      </c>
      <c r="F31">
        <f>GT_Spot!S31</f>
        <v>0</v>
      </c>
      <c r="G31">
        <f>PPCL_NG!S31</f>
        <v>49.39</v>
      </c>
      <c r="H31">
        <f>PPCL_Spot!S31</f>
        <v>0</v>
      </c>
      <c r="I31">
        <f>Bawana_NG!S31</f>
        <v>26.591357253316012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0.85663556557859</v>
      </c>
      <c r="AD31">
        <f t="shared" si="1"/>
        <v>96.488315068352094</v>
      </c>
      <c r="AE31">
        <f>'IDT-1'!E31</f>
        <v>0</v>
      </c>
      <c r="AF31" s="26"/>
      <c r="AG31">
        <f t="shared" si="2"/>
        <v>96.488315068352094</v>
      </c>
      <c r="AI31" s="75">
        <f>PXIL!K31</f>
        <v>0</v>
      </c>
      <c r="AJ31" s="75">
        <f>PXIL!Q31</f>
        <v>0</v>
      </c>
      <c r="AK31" s="75">
        <f>RTM_IEX!K31</f>
        <v>19.2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2.1635933806146572</v>
      </c>
      <c r="F32">
        <f>GT_Spot!S32</f>
        <v>0</v>
      </c>
      <c r="G32">
        <f>PPCL_NG!S32</f>
        <v>49.39</v>
      </c>
      <c r="H32">
        <f>PPCL_Spot!S32</f>
        <v>0</v>
      </c>
      <c r="I32">
        <f>Bawana_NG!S32</f>
        <v>27.01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57.61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1.215223621749409</v>
      </c>
      <c r="AD32">
        <f t="shared" si="1"/>
        <v>136.87836975886523</v>
      </c>
      <c r="AE32">
        <f>'IDT-1'!E32</f>
        <v>0</v>
      </c>
      <c r="AF32" s="26"/>
      <c r="AG32">
        <f t="shared" si="2"/>
        <v>136.87836975886523</v>
      </c>
      <c r="AI32" s="75">
        <f>PXIL!K32</f>
        <v>0</v>
      </c>
      <c r="AJ32" s="75">
        <f>PXIL!Q32</f>
        <v>0</v>
      </c>
      <c r="AK32" s="75">
        <f>RTM_IEX!K32</f>
        <v>1.92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2.1635933806146572</v>
      </c>
      <c r="F33">
        <f>GT_Spot!S33</f>
        <v>0</v>
      </c>
      <c r="G33">
        <f>PPCL_NG!S33</f>
        <v>49.39</v>
      </c>
      <c r="H33">
        <f>PPCL_Spot!S33</f>
        <v>0</v>
      </c>
      <c r="I33">
        <f>Bawana_NG!S33</f>
        <v>26.671363103461431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19.21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0.87432361705986961</v>
      </c>
      <c r="AD33">
        <f t="shared" si="1"/>
        <v>98.480632867016212</v>
      </c>
      <c r="AE33">
        <f>'IDT-1'!E33</f>
        <v>0</v>
      </c>
      <c r="AF33" s="26"/>
      <c r="AG33">
        <f t="shared" si="2"/>
        <v>98.480632867016212</v>
      </c>
      <c r="AI33" s="75">
        <f>PXIL!K33</f>
        <v>0</v>
      </c>
      <c r="AJ33" s="75">
        <f>PXIL!Q33</f>
        <v>0</v>
      </c>
      <c r="AK33" s="75">
        <f>RTM_IEX!K33</f>
        <v>1.92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2.1089571841344892</v>
      </c>
      <c r="F34">
        <f>GT_Spot!S34</f>
        <v>0</v>
      </c>
      <c r="G34">
        <f>PPCL_NG!S34</f>
        <v>49.39</v>
      </c>
      <c r="H34">
        <f>PPCL_Spot!S34</f>
        <v>0</v>
      </c>
      <c r="I34">
        <f>Bawana_NG!S34</f>
        <v>26.671363103461431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9.6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0.78927481853084414</v>
      </c>
      <c r="AD34">
        <f t="shared" si="1"/>
        <v>88.901045469065082</v>
      </c>
      <c r="AE34">
        <f>'IDT-1'!E34</f>
        <v>0</v>
      </c>
      <c r="AF34" s="26"/>
      <c r="AG34">
        <f t="shared" si="2"/>
        <v>88.901045469065082</v>
      </c>
      <c r="AI34" s="75">
        <f>PXIL!K34</f>
        <v>0</v>
      </c>
      <c r="AJ34" s="75">
        <f>PXIL!Q34</f>
        <v>0</v>
      </c>
      <c r="AK34" s="75">
        <f>RTM_IEX!K34</f>
        <v>1.92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49.39</v>
      </c>
      <c r="H35">
        <f>PPCL_Spot!S35</f>
        <v>0</v>
      </c>
      <c r="I35">
        <f>Bawana_NG!S35</f>
        <v>22.259999999999998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120.97</v>
      </c>
      <c r="AB35" s="117">
        <f>-STOA!Q35</f>
        <v>0</v>
      </c>
      <c r="AC35">
        <f t="shared" si="0"/>
        <v>2.0687399241081965</v>
      </c>
      <c r="AD35">
        <f t="shared" si="1"/>
        <v>152.66021726002629</v>
      </c>
      <c r="AE35">
        <f>'IDT-1'!E35</f>
        <v>0</v>
      </c>
      <c r="AF35" s="26"/>
      <c r="AG35">
        <f t="shared" si="2"/>
        <v>152.66021726002629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49.39</v>
      </c>
      <c r="H36">
        <f>PPCL_Spot!S36</f>
        <v>0</v>
      </c>
      <c r="I36">
        <f>Bawana_NG!S36</f>
        <v>22.259999999999998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120.97</v>
      </c>
      <c r="AB36" s="117">
        <f>-STOA!Q36</f>
        <v>0</v>
      </c>
      <c r="AC36">
        <f t="shared" si="0"/>
        <v>1.9799586488862433</v>
      </c>
      <c r="AD36">
        <f t="shared" si="1"/>
        <v>162.74899853524823</v>
      </c>
      <c r="AE36">
        <f>'IDT-1'!E36</f>
        <v>0</v>
      </c>
      <c r="AF36" s="26"/>
      <c r="AG36">
        <f t="shared" si="2"/>
        <v>162.74899853524823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2.1089571841344892</v>
      </c>
      <c r="F37">
        <f>GT_Spot!S37</f>
        <v>0</v>
      </c>
      <c r="G37">
        <f>PPCL_NG!S37</f>
        <v>49.39</v>
      </c>
      <c r="H37">
        <f>PPCL_Spot!S37</f>
        <v>0</v>
      </c>
      <c r="I37">
        <f>Bawana_NG!S37</f>
        <v>21.979184203689272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-20</v>
      </c>
      <c r="AA37" s="117">
        <f>STOA!K37</f>
        <v>120.97</v>
      </c>
      <c r="AB37" s="117">
        <f>-STOA!Q37</f>
        <v>0</v>
      </c>
      <c r="AC37">
        <f t="shared" si="0"/>
        <v>1.8887061946567556</v>
      </c>
      <c r="AD37">
        <f t="shared" si="1"/>
        <v>172.55943519316702</v>
      </c>
      <c r="AE37">
        <f>'IDT-1'!E37</f>
        <v>0</v>
      </c>
      <c r="AF37" s="26"/>
      <c r="AG37">
        <f t="shared" si="2"/>
        <v>172.55943519316702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2.1089571841344892</v>
      </c>
      <c r="F38">
        <f>GT_Spot!S38</f>
        <v>0</v>
      </c>
      <c r="G38">
        <f>PPCL_NG!S38</f>
        <v>49.39</v>
      </c>
      <c r="H38">
        <f>PPCL_Spot!S38</f>
        <v>0</v>
      </c>
      <c r="I38">
        <f>Bawana_NG!S38</f>
        <v>22.48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-10</v>
      </c>
      <c r="AA38" s="117">
        <f>STOA!K38</f>
        <v>120.97</v>
      </c>
      <c r="AB38" s="117">
        <f>-STOA!Q38</f>
        <v>0</v>
      </c>
      <c r="AC38">
        <f t="shared" si="0"/>
        <v>1.8043320984423368</v>
      </c>
      <c r="AD38">
        <f t="shared" si="1"/>
        <v>183.14462508569216</v>
      </c>
      <c r="AE38">
        <f>'IDT-1'!E38</f>
        <v>0</v>
      </c>
      <c r="AF38" s="26"/>
      <c r="AG38">
        <f t="shared" si="2"/>
        <v>183.14462508569216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2.0925663251904387</v>
      </c>
      <c r="F39">
        <f>GT_Spot!S39</f>
        <v>0</v>
      </c>
      <c r="G39">
        <f>PPCL_NG!S39</f>
        <v>49.39</v>
      </c>
      <c r="H39">
        <f>PPCL_Spot!S39</f>
        <v>0</v>
      </c>
      <c r="I39">
        <f>Bawana_NG!S39</f>
        <v>22.41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-65</v>
      </c>
      <c r="AA39" s="117">
        <f>STOA!K39</f>
        <v>120.97</v>
      </c>
      <c r="AB39" s="117">
        <f>-STOA!Q39</f>
        <v>0</v>
      </c>
      <c r="AC39">
        <f t="shared" si="0"/>
        <v>2.2918688726043719</v>
      </c>
      <c r="AD39">
        <f t="shared" si="1"/>
        <v>127.57069745258607</v>
      </c>
      <c r="AE39">
        <f>'IDT-1'!E39</f>
        <v>0</v>
      </c>
      <c r="AF39" s="26"/>
      <c r="AG39">
        <f t="shared" si="2"/>
        <v>127.57069745258607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2.0925663251904387</v>
      </c>
      <c r="F40">
        <f>GT_Spot!S40</f>
        <v>0</v>
      </c>
      <c r="G40">
        <f>PPCL_NG!S40</f>
        <v>49.39</v>
      </c>
      <c r="H40">
        <f>PPCL_Spot!S40</f>
        <v>0</v>
      </c>
      <c r="I40">
        <f>Bawana_NG!S40</f>
        <v>22.41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-5</v>
      </c>
      <c r="AA40" s="117">
        <f>STOA!K40</f>
        <v>120.97</v>
      </c>
      <c r="AB40" s="117">
        <f>-STOA!Q40</f>
        <v>0</v>
      </c>
      <c r="AC40">
        <f t="shared" si="0"/>
        <v>1.7591812212726525</v>
      </c>
      <c r="AD40">
        <f t="shared" si="1"/>
        <v>188.10338510391779</v>
      </c>
      <c r="AE40">
        <f>'IDT-1'!E40</f>
        <v>0</v>
      </c>
      <c r="AF40" s="26"/>
      <c r="AG40">
        <f t="shared" si="2"/>
        <v>188.10338510391779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1.2653746097814775</v>
      </c>
      <c r="F41">
        <f>GT_Spot!S41</f>
        <v>0</v>
      </c>
      <c r="G41">
        <f>PPCL_NG!S41</f>
        <v>45</v>
      </c>
      <c r="H41">
        <f>PPCL_Spot!S41</f>
        <v>0</v>
      </c>
      <c r="I41">
        <f>Bawana_NG!S41</f>
        <v>22.41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-2</v>
      </c>
      <c r="AA41" s="117">
        <f>STOA!K41</f>
        <v>120.97</v>
      </c>
      <c r="AB41" s="117">
        <f>-STOA!Q41</f>
        <v>0</v>
      </c>
      <c r="AC41">
        <f t="shared" si="0"/>
        <v>1.6866355516104676</v>
      </c>
      <c r="AD41">
        <f t="shared" si="1"/>
        <v>185.95873905817101</v>
      </c>
      <c r="AE41">
        <f>'IDT-1'!E41</f>
        <v>0</v>
      </c>
      <c r="AF41" s="26"/>
      <c r="AG41">
        <f t="shared" si="2"/>
        <v>185.95873905817101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1.2653746097814775</v>
      </c>
      <c r="F42">
        <f>GT_Spot!S42</f>
        <v>0</v>
      </c>
      <c r="G42">
        <f>PPCL_NG!S42</f>
        <v>45</v>
      </c>
      <c r="H42">
        <f>PPCL_Spot!S42</f>
        <v>0</v>
      </c>
      <c r="I42">
        <f>Bawana_NG!S42</f>
        <v>22.41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-2</v>
      </c>
      <c r="AA42" s="117">
        <f>STOA!K42</f>
        <v>120.97</v>
      </c>
      <c r="AB42" s="117">
        <f>-STOA!Q42</f>
        <v>0</v>
      </c>
      <c r="AC42">
        <f t="shared" si="0"/>
        <v>1.6866355516104676</v>
      </c>
      <c r="AD42">
        <f t="shared" si="1"/>
        <v>185.95873905817101</v>
      </c>
      <c r="AE42">
        <f>'IDT-1'!E42</f>
        <v>0</v>
      </c>
      <c r="AF42" s="26"/>
      <c r="AG42">
        <f t="shared" si="2"/>
        <v>185.95873905817101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2.0925663251904387</v>
      </c>
      <c r="F43">
        <f>GT_Spot!S43</f>
        <v>0</v>
      </c>
      <c r="G43">
        <f>PPCL_NG!S43</f>
        <v>49.39</v>
      </c>
      <c r="H43">
        <f>PPCL_Spot!S43</f>
        <v>0</v>
      </c>
      <c r="I43">
        <f>Bawana_NG!S43</f>
        <v>22.189175522033146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-2</v>
      </c>
      <c r="AA43" s="117">
        <f>STOA!K43</f>
        <v>120.97</v>
      </c>
      <c r="AB43" s="117">
        <f>-STOA!Q43</f>
        <v>0</v>
      </c>
      <c r="AC43">
        <f t="shared" si="0"/>
        <v>1.7306035832999582</v>
      </c>
      <c r="AD43">
        <f t="shared" si="1"/>
        <v>190.91113826392362</v>
      </c>
      <c r="AE43">
        <f>'IDT-1'!E43</f>
        <v>0</v>
      </c>
      <c r="AF43" s="26"/>
      <c r="AG43">
        <f t="shared" si="2"/>
        <v>190.91113826392362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49.39</v>
      </c>
      <c r="H44">
        <f>PPCL_Spot!S44</f>
        <v>0</v>
      </c>
      <c r="I44">
        <f>Bawana_NG!S44</f>
        <v>22.700000000000003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-45</v>
      </c>
      <c r="AA44" s="117">
        <f>STOA!K44</f>
        <v>120.97</v>
      </c>
      <c r="AB44" s="117">
        <f>-STOA!Q44</f>
        <v>0</v>
      </c>
      <c r="AC44">
        <f t="shared" si="0"/>
        <v>2.1168583221604655</v>
      </c>
      <c r="AD44">
        <f t="shared" si="1"/>
        <v>148.03570800302998</v>
      </c>
      <c r="AE44">
        <f>'IDT-1'!E44</f>
        <v>0</v>
      </c>
      <c r="AF44" s="26"/>
      <c r="AG44">
        <f t="shared" si="2"/>
        <v>148.03570800302998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2.0925663251904387</v>
      </c>
      <c r="F45">
        <f>GT_Spot!S45</f>
        <v>0</v>
      </c>
      <c r="G45">
        <f>PPCL_NG!S45</f>
        <v>49.39</v>
      </c>
      <c r="H45">
        <f>PPCL_Spot!S45</f>
        <v>0</v>
      </c>
      <c r="I45">
        <f>Bawana_NG!S45</f>
        <v>22.55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120.97</v>
      </c>
      <c r="AB45" s="117">
        <f>-STOA!Q45</f>
        <v>0</v>
      </c>
      <c r="AC45">
        <f t="shared" si="0"/>
        <v>1.716022583661676</v>
      </c>
      <c r="AD45">
        <f t="shared" si="1"/>
        <v>193.28654374152879</v>
      </c>
      <c r="AE45">
        <f>'IDT-1'!E45</f>
        <v>0</v>
      </c>
      <c r="AF45" s="26"/>
      <c r="AG45">
        <f t="shared" si="2"/>
        <v>193.28654374152879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2.0925663251904387</v>
      </c>
      <c r="F46">
        <f>GT_Spot!S46</f>
        <v>0</v>
      </c>
      <c r="G46">
        <f>PPCL_NG!S46</f>
        <v>49.9969698806133</v>
      </c>
      <c r="H46">
        <f>PPCL_Spot!S46</f>
        <v>0</v>
      </c>
      <c r="I46">
        <f>Bawana_NG!S46</f>
        <v>22.629157263620453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120.97</v>
      </c>
      <c r="AB46" s="117">
        <f>-STOA!Q46</f>
        <v>0</v>
      </c>
      <c r="AC46">
        <f t="shared" si="0"/>
        <v>1.7220605025309332</v>
      </c>
      <c r="AD46">
        <f t="shared" si="1"/>
        <v>193.96663296689329</v>
      </c>
      <c r="AE46">
        <f>'IDT-1'!E46</f>
        <v>0</v>
      </c>
      <c r="AF46" s="26"/>
      <c r="AG46">
        <f t="shared" si="2"/>
        <v>193.96663296689329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2.0925663251904387</v>
      </c>
      <c r="F47">
        <f>GT_Spot!S47</f>
        <v>0</v>
      </c>
      <c r="G47">
        <f>PPCL_NG!S47</f>
        <v>49.9969698806133</v>
      </c>
      <c r="H47">
        <f>PPCL_Spot!S47</f>
        <v>0</v>
      </c>
      <c r="I47">
        <f>Bawana_NG!S47</f>
        <v>27.19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0.73989991861107285</v>
      </c>
      <c r="AD47">
        <f t="shared" si="1"/>
        <v>83.339636287192661</v>
      </c>
      <c r="AE47">
        <f>'IDT-1'!E47</f>
        <v>0</v>
      </c>
      <c r="AF47" s="26"/>
      <c r="AG47">
        <f t="shared" si="2"/>
        <v>83.339636287192661</v>
      </c>
      <c r="AI47" s="75">
        <f>PXIL!K47</f>
        <v>0</v>
      </c>
      <c r="AJ47" s="75">
        <f>PXIL!Q47</f>
        <v>0</v>
      </c>
      <c r="AK47" s="75">
        <f>RTM_IEX!K47</f>
        <v>4.8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2.0925663251904387</v>
      </c>
      <c r="F48">
        <f>GT_Spot!S48</f>
        <v>0</v>
      </c>
      <c r="G48">
        <f>PPCL_NG!S48</f>
        <v>49.9969698806133</v>
      </c>
      <c r="H48">
        <f>PPCL_Spot!S48</f>
        <v>0</v>
      </c>
      <c r="I48">
        <f>Bawana_NG!S48</f>
        <v>27.1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0.73910791861107294</v>
      </c>
      <c r="AD48">
        <f t="shared" si="1"/>
        <v>83.250428287192662</v>
      </c>
      <c r="AE48">
        <f>'IDT-1'!E48</f>
        <v>0</v>
      </c>
      <c r="AF48" s="26"/>
      <c r="AG48">
        <f t="shared" si="2"/>
        <v>83.250428287192662</v>
      </c>
      <c r="AI48" s="75">
        <f>PXIL!K48</f>
        <v>0</v>
      </c>
      <c r="AJ48" s="75">
        <f>PXIL!Q48</f>
        <v>0</v>
      </c>
      <c r="AK48" s="75">
        <f>RTM_IEX!K48</f>
        <v>4.8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2.0925663251904387</v>
      </c>
      <c r="F49">
        <f>GT_Spot!S49</f>
        <v>0</v>
      </c>
      <c r="G49">
        <f>PPCL_NG!S49</f>
        <v>49.9969698806133</v>
      </c>
      <c r="H49">
        <f>PPCL_Spot!S49</f>
        <v>0</v>
      </c>
      <c r="I49">
        <f>Bawana_NG!S49</f>
        <v>26.84137677735653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0.73683203425181043</v>
      </c>
      <c r="AD49">
        <f t="shared" si="1"/>
        <v>82.994080948908461</v>
      </c>
      <c r="AE49">
        <f>'IDT-1'!E49</f>
        <v>0</v>
      </c>
      <c r="AF49" s="26"/>
      <c r="AG49">
        <f t="shared" si="2"/>
        <v>82.994080948908461</v>
      </c>
      <c r="AI49" s="75">
        <f>PXIL!K49</f>
        <v>0</v>
      </c>
      <c r="AJ49" s="75">
        <f>PXIL!Q49</f>
        <v>0</v>
      </c>
      <c r="AK49" s="75">
        <f>RTM_IEX!K49</f>
        <v>4.8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2.0925663251904387</v>
      </c>
      <c r="F50">
        <f>GT_Spot!S50</f>
        <v>0</v>
      </c>
      <c r="G50">
        <f>PPCL_NG!S50</f>
        <v>49.9969698806133</v>
      </c>
      <c r="H50">
        <f>PPCL_Spot!S50</f>
        <v>0</v>
      </c>
      <c r="I50">
        <f>Bawana_NG!S50</f>
        <v>27.619031609330033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0.74367539677317729</v>
      </c>
      <c r="AD50">
        <f t="shared" si="1"/>
        <v>83.764892418360603</v>
      </c>
      <c r="AE50">
        <f>'IDT-1'!E50</f>
        <v>0</v>
      </c>
      <c r="AF50" s="26"/>
      <c r="AG50">
        <f t="shared" si="2"/>
        <v>83.764892418360603</v>
      </c>
      <c r="AI50" s="75">
        <f>PXIL!K50</f>
        <v>0</v>
      </c>
      <c r="AJ50" s="75">
        <f>PXIL!Q50</f>
        <v>0</v>
      </c>
      <c r="AK50" s="75">
        <f>RTM_IEX!K50</f>
        <v>4.8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2.0925663251904387</v>
      </c>
      <c r="F51">
        <f>GT_Spot!S51</f>
        <v>0</v>
      </c>
      <c r="G51">
        <f>PPCL_NG!S51</f>
        <v>48.48</v>
      </c>
      <c r="H51">
        <f>PPCL_Spot!S51</f>
        <v>0</v>
      </c>
      <c r="I51">
        <f>Bawana_NG!S51</f>
        <v>27.439781103417463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38.4</v>
      </c>
      <c r="Z51" s="75">
        <f>IEX!Q51</f>
        <v>0</v>
      </c>
      <c r="AA51" s="117">
        <f>STOA!K51</f>
        <v>62.41</v>
      </c>
      <c r="AB51" s="117">
        <f>-STOA!Q51</f>
        <v>0</v>
      </c>
      <c r="AC51">
        <f t="shared" si="0"/>
        <v>1.7003566573717495</v>
      </c>
      <c r="AD51">
        <f t="shared" si="1"/>
        <v>191.52199077123615</v>
      </c>
      <c r="AE51">
        <f>'IDT-1'!E51</f>
        <v>0</v>
      </c>
      <c r="AF51" s="26"/>
      <c r="AG51">
        <f t="shared" si="2"/>
        <v>191.52199077123615</v>
      </c>
      <c r="AI51" s="75">
        <f>PXIL!K51</f>
        <v>0</v>
      </c>
      <c r="AJ51" s="75">
        <f>PXIL!Q51</f>
        <v>0</v>
      </c>
      <c r="AK51" s="75">
        <f>RTM_IEX!K51</f>
        <v>14.4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2.0925663251904387</v>
      </c>
      <c r="F52">
        <f>GT_Spot!S52</f>
        <v>0</v>
      </c>
      <c r="G52">
        <f>PPCL_NG!S52</f>
        <v>49.9969698806133</v>
      </c>
      <c r="H52">
        <f>PPCL_Spot!S52</f>
        <v>0</v>
      </c>
      <c r="I52">
        <f>Bawana_NG!S52</f>
        <v>27.45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62.41</v>
      </c>
      <c r="AB52" s="117">
        <f>-STOA!Q52</f>
        <v>0</v>
      </c>
      <c r="AC52">
        <f t="shared" si="0"/>
        <v>1.2913959186110728</v>
      </c>
      <c r="AD52">
        <f t="shared" si="1"/>
        <v>145.45814028719266</v>
      </c>
      <c r="AE52">
        <f>'IDT-1'!E52</f>
        <v>0</v>
      </c>
      <c r="AF52" s="26"/>
      <c r="AG52">
        <f t="shared" si="2"/>
        <v>145.45814028719266</v>
      </c>
      <c r="AI52" s="75">
        <f>PXIL!K52</f>
        <v>0</v>
      </c>
      <c r="AJ52" s="75">
        <f>PXIL!Q52</f>
        <v>0</v>
      </c>
      <c r="AK52" s="75">
        <f>RTM_IEX!K52</f>
        <v>4.8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2.0925663251904387</v>
      </c>
      <c r="F53">
        <f>GT_Spot!S53</f>
        <v>0</v>
      </c>
      <c r="G53">
        <f>PPCL_NG!S53</f>
        <v>49.9969698806133</v>
      </c>
      <c r="H53">
        <f>PPCL_Spot!S53</f>
        <v>0</v>
      </c>
      <c r="I53">
        <f>Bawana_NG!S53</f>
        <v>27.54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62.41</v>
      </c>
      <c r="AB53" s="117">
        <f>-STOA!Q53</f>
        <v>0</v>
      </c>
      <c r="AC53">
        <f t="shared" si="0"/>
        <v>1.292187918611073</v>
      </c>
      <c r="AD53">
        <f t="shared" si="1"/>
        <v>145.54734828719268</v>
      </c>
      <c r="AE53">
        <f>'IDT-1'!E53</f>
        <v>0</v>
      </c>
      <c r="AF53" s="26"/>
      <c r="AG53">
        <f t="shared" si="2"/>
        <v>145.54734828719268</v>
      </c>
      <c r="AI53" s="75">
        <f>PXIL!K53</f>
        <v>0</v>
      </c>
      <c r="AJ53" s="75">
        <f>PXIL!Q53</f>
        <v>0</v>
      </c>
      <c r="AK53" s="75">
        <f>RTM_IEX!K53</f>
        <v>4.8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2.0925663251904387</v>
      </c>
      <c r="F54">
        <f>GT_Spot!S54</f>
        <v>0</v>
      </c>
      <c r="G54">
        <f>PPCL_NG!S54</f>
        <v>49.9969698806133</v>
      </c>
      <c r="H54">
        <f>PPCL_Spot!S54</f>
        <v>0</v>
      </c>
      <c r="I54">
        <f>Bawana_NG!S54</f>
        <v>27.64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62.41</v>
      </c>
      <c r="AB54" s="117">
        <f>-STOA!Q54</f>
        <v>0</v>
      </c>
      <c r="AC54">
        <f t="shared" si="0"/>
        <v>1.293067918611073</v>
      </c>
      <c r="AD54">
        <f t="shared" si="1"/>
        <v>145.64646828719265</v>
      </c>
      <c r="AE54">
        <f>'IDT-1'!E54</f>
        <v>0</v>
      </c>
      <c r="AF54" s="26"/>
      <c r="AG54">
        <f t="shared" si="2"/>
        <v>145.64646828719265</v>
      </c>
      <c r="AI54" s="75">
        <f>PXIL!K54</f>
        <v>0</v>
      </c>
      <c r="AJ54" s="75">
        <f>PXIL!Q54</f>
        <v>0</v>
      </c>
      <c r="AK54" s="75">
        <f>RTM_IEX!K54</f>
        <v>4.8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2.0925663251904387</v>
      </c>
      <c r="F55">
        <f>GT_Spot!S55</f>
        <v>0</v>
      </c>
      <c r="G55">
        <f>PPCL_NG!S55</f>
        <v>49.9969698806133</v>
      </c>
      <c r="H55">
        <f>PPCL_Spot!S55</f>
        <v>0</v>
      </c>
      <c r="I55">
        <f>Bawana_NG!S55</f>
        <v>27.19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62.41</v>
      </c>
      <c r="AB55" s="117">
        <f>-STOA!Q55</f>
        <v>0</v>
      </c>
      <c r="AC55">
        <f t="shared" si="0"/>
        <v>1.5425479186110729</v>
      </c>
      <c r="AD55">
        <f t="shared" si="1"/>
        <v>173.74698828719266</v>
      </c>
      <c r="AE55">
        <f>'IDT-1'!E55</f>
        <v>0</v>
      </c>
      <c r="AF55" s="26"/>
      <c r="AG55">
        <f t="shared" si="2"/>
        <v>173.74698828719266</v>
      </c>
      <c r="AI55" s="75">
        <f>PXIL!K55</f>
        <v>0</v>
      </c>
      <c r="AJ55" s="75">
        <f>PXIL!Q55</f>
        <v>0</v>
      </c>
      <c r="AK55" s="75">
        <f>RTM_IEX!K55</f>
        <v>33.6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2.0925663251904387</v>
      </c>
      <c r="F56">
        <f>GT_Spot!S56</f>
        <v>0</v>
      </c>
      <c r="G56">
        <f>PPCL_NG!S56</f>
        <v>49.9969698806133</v>
      </c>
      <c r="H56">
        <f>PPCL_Spot!S56</f>
        <v>0</v>
      </c>
      <c r="I56">
        <f>Bawana_NG!S56</f>
        <v>27.999999999999993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43.2</v>
      </c>
      <c r="Z56" s="75">
        <f>IEX!Q56</f>
        <v>0</v>
      </c>
      <c r="AA56" s="117">
        <f>STOA!K56</f>
        <v>62.41</v>
      </c>
      <c r="AB56" s="117">
        <f>-STOA!Q56</f>
        <v>0</v>
      </c>
      <c r="AC56">
        <f t="shared" si="0"/>
        <v>1.7186359186110729</v>
      </c>
      <c r="AD56">
        <f t="shared" si="1"/>
        <v>193.58090028719263</v>
      </c>
      <c r="AE56">
        <f>'IDT-1'!E56</f>
        <v>0</v>
      </c>
      <c r="AF56" s="26"/>
      <c r="AG56">
        <f t="shared" si="2"/>
        <v>193.58090028719263</v>
      </c>
      <c r="AI56" s="75">
        <f>PXIL!K56</f>
        <v>0</v>
      </c>
      <c r="AJ56" s="75">
        <f>PXIL!Q56</f>
        <v>0</v>
      </c>
      <c r="AK56" s="75">
        <f>RTM_IEX!K56</f>
        <v>9.6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2.0925663251904387</v>
      </c>
      <c r="F57">
        <f>GT_Spot!S57</f>
        <v>0</v>
      </c>
      <c r="G57">
        <f>PPCL_NG!S57</f>
        <v>48.48</v>
      </c>
      <c r="H57">
        <f>PPCL_Spot!S57</f>
        <v>0</v>
      </c>
      <c r="I57">
        <f>Bawana_NG!S57</f>
        <v>27.91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62.41</v>
      </c>
      <c r="AB57" s="117">
        <f>-STOA!Q57</f>
        <v>0</v>
      </c>
      <c r="AC57">
        <f t="shared" si="0"/>
        <v>1.2567505836616759</v>
      </c>
      <c r="AD57">
        <f t="shared" si="1"/>
        <v>141.55581574152876</v>
      </c>
      <c r="AE57">
        <f>'IDT-1'!E57</f>
        <v>0</v>
      </c>
      <c r="AF57" s="26"/>
      <c r="AG57">
        <f t="shared" si="2"/>
        <v>141.55581574152876</v>
      </c>
      <c r="AI57" s="75">
        <f>PXIL!K57</f>
        <v>0</v>
      </c>
      <c r="AJ57" s="75">
        <f>PXIL!Q57</f>
        <v>0</v>
      </c>
      <c r="AK57" s="75">
        <f>RTM_IEX!K57</f>
        <v>1.92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2.0925663251904387</v>
      </c>
      <c r="F58">
        <f>GT_Spot!S58</f>
        <v>0</v>
      </c>
      <c r="G58">
        <f>PPCL_NG!S58</f>
        <v>49.9969698806133</v>
      </c>
      <c r="H58">
        <f>PPCL_Spot!S58</f>
        <v>0</v>
      </c>
      <c r="I58">
        <f>Bawana_NG!S58</f>
        <v>27.818962791738119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62.41</v>
      </c>
      <c r="AB58" s="117">
        <f>-STOA!Q58</f>
        <v>0</v>
      </c>
      <c r="AC58">
        <f t="shared" si="0"/>
        <v>1.5058427911783681</v>
      </c>
      <c r="AD58">
        <f t="shared" si="1"/>
        <v>169.61265620636348</v>
      </c>
      <c r="AE58">
        <f>'IDT-1'!E58</f>
        <v>0</v>
      </c>
      <c r="AF58" s="26"/>
      <c r="AG58">
        <f t="shared" si="2"/>
        <v>169.61265620636348</v>
      </c>
      <c r="AI58" s="75">
        <f>PXIL!K58</f>
        <v>0</v>
      </c>
      <c r="AJ58" s="75">
        <f>PXIL!Q58</f>
        <v>0</v>
      </c>
      <c r="AK58" s="75">
        <f>RTM_IEX!K58</f>
        <v>28.8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2.0925663251904387</v>
      </c>
      <c r="F59">
        <f>GT_Spot!S59</f>
        <v>0</v>
      </c>
      <c r="G59">
        <f>PPCL_NG!S59</f>
        <v>49.9969698806133</v>
      </c>
      <c r="H59">
        <f>PPCL_Spot!S59</f>
        <v>0</v>
      </c>
      <c r="I59">
        <f>Bawana_NG!S59</f>
        <v>27.73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62.41</v>
      </c>
      <c r="AB59" s="117">
        <f>-STOA!Q59</f>
        <v>0</v>
      </c>
      <c r="AC59">
        <f t="shared" si="0"/>
        <v>1.4628199186110731</v>
      </c>
      <c r="AD59">
        <f t="shared" si="1"/>
        <v>164.76671628719268</v>
      </c>
      <c r="AE59">
        <f>'IDT-1'!E59</f>
        <v>0</v>
      </c>
      <c r="AF59" s="26"/>
      <c r="AG59">
        <f t="shared" si="2"/>
        <v>164.76671628719268</v>
      </c>
      <c r="AI59" s="75">
        <f>PXIL!K59</f>
        <v>0</v>
      </c>
      <c r="AJ59" s="75">
        <f>PXIL!Q59</f>
        <v>0</v>
      </c>
      <c r="AK59" s="75">
        <f>RTM_IEX!K59</f>
        <v>24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2.0925663251904387</v>
      </c>
      <c r="F60">
        <f>GT_Spot!S60</f>
        <v>0</v>
      </c>
      <c r="G60">
        <f>PPCL_NG!S60</f>
        <v>49.9969698806133</v>
      </c>
      <c r="H60">
        <f>PPCL_Spot!S60</f>
        <v>0</v>
      </c>
      <c r="I60">
        <f>Bawana_NG!S60</f>
        <v>27.73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38.4</v>
      </c>
      <c r="Z60" s="75">
        <f>IEX!Q60</f>
        <v>0</v>
      </c>
      <c r="AA60" s="117">
        <f>STOA!K60</f>
        <v>62.41</v>
      </c>
      <c r="AB60" s="117">
        <f>-STOA!Q60</f>
        <v>0</v>
      </c>
      <c r="AC60">
        <f t="shared" si="0"/>
        <v>1.6740199186110729</v>
      </c>
      <c r="AD60">
        <f t="shared" si="1"/>
        <v>188.55551628719266</v>
      </c>
      <c r="AE60">
        <f>'IDT-1'!E60</f>
        <v>0</v>
      </c>
      <c r="AF60" s="26"/>
      <c r="AG60">
        <f t="shared" si="2"/>
        <v>188.55551628719266</v>
      </c>
      <c r="AI60" s="75">
        <f>PXIL!K60</f>
        <v>0</v>
      </c>
      <c r="AJ60" s="75">
        <f>PXIL!Q60</f>
        <v>0</v>
      </c>
      <c r="AK60" s="75">
        <f>RTM_IEX!K60</f>
        <v>9.6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2.0925663251904387</v>
      </c>
      <c r="F61">
        <f>GT_Spot!S61</f>
        <v>0</v>
      </c>
      <c r="G61">
        <f>PPCL_NG!S61</f>
        <v>49.9969698806133</v>
      </c>
      <c r="H61">
        <f>PPCL_Spot!S61</f>
        <v>0</v>
      </c>
      <c r="I61">
        <f>Bawana_NG!S61</f>
        <v>27.37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62.41</v>
      </c>
      <c r="AB61" s="117">
        <f>-STOA!Q61</f>
        <v>0</v>
      </c>
      <c r="AC61">
        <f t="shared" si="0"/>
        <v>1.5018919186110731</v>
      </c>
      <c r="AD61">
        <f t="shared" si="1"/>
        <v>169.16764428719267</v>
      </c>
      <c r="AE61">
        <f>'IDT-1'!E61</f>
        <v>0</v>
      </c>
      <c r="AF61" s="26"/>
      <c r="AG61">
        <f t="shared" si="2"/>
        <v>169.16764428719267</v>
      </c>
      <c r="AI61" s="75">
        <f>PXIL!K61</f>
        <v>0</v>
      </c>
      <c r="AJ61" s="75">
        <f>PXIL!Q61</f>
        <v>0</v>
      </c>
      <c r="AK61" s="75">
        <f>RTM_IEX!K61</f>
        <v>28.8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2.0925663251904387</v>
      </c>
      <c r="F62">
        <f>GT_Spot!S62</f>
        <v>0</v>
      </c>
      <c r="G62">
        <f>PPCL_NG!S62</f>
        <v>49.9969698806133</v>
      </c>
      <c r="H62">
        <f>PPCL_Spot!S62</f>
        <v>0</v>
      </c>
      <c r="I62">
        <f>Bawana_NG!S62</f>
        <v>27.999999999999993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62.41</v>
      </c>
      <c r="AB62" s="117">
        <f>-STOA!Q62</f>
        <v>0</v>
      </c>
      <c r="AC62">
        <f t="shared" si="0"/>
        <v>1.270891918611073</v>
      </c>
      <c r="AD62">
        <f t="shared" si="1"/>
        <v>143.14864428719264</v>
      </c>
      <c r="AE62">
        <f>'IDT-1'!E62</f>
        <v>0</v>
      </c>
      <c r="AF62" s="26"/>
      <c r="AG62">
        <f t="shared" si="2"/>
        <v>143.14864428719264</v>
      </c>
      <c r="AI62" s="75">
        <f>PXIL!K62</f>
        <v>0</v>
      </c>
      <c r="AJ62" s="75">
        <f>PXIL!Q62</f>
        <v>0</v>
      </c>
      <c r="AK62" s="75">
        <f>RTM_IEX!K62</f>
        <v>1.92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2.0925663251904387</v>
      </c>
      <c r="F63">
        <f>GT_Spot!S63</f>
        <v>0</v>
      </c>
      <c r="G63">
        <f>PPCL_NG!S63</f>
        <v>48.48</v>
      </c>
      <c r="H63">
        <f>PPCL_Spot!S63</f>
        <v>0</v>
      </c>
      <c r="I63">
        <f>Bawana_NG!S63</f>
        <v>27.818962791738119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1.2390534562289712</v>
      </c>
      <c r="AD63">
        <f t="shared" si="1"/>
        <v>139.56247566069959</v>
      </c>
      <c r="AE63">
        <f>'IDT-1'!E63</f>
        <v>0</v>
      </c>
      <c r="AF63" s="26"/>
      <c r="AG63">
        <f t="shared" si="2"/>
        <v>139.56247566069959</v>
      </c>
      <c r="AI63" s="75">
        <f>PXIL!K63</f>
        <v>0</v>
      </c>
      <c r="AJ63" s="75">
        <f>PXIL!Q63</f>
        <v>0</v>
      </c>
      <c r="AK63" s="75">
        <f>RTM_IEX!K63</f>
        <v>62.41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2.0925663251904387</v>
      </c>
      <c r="F64">
        <f>GT_Spot!S64</f>
        <v>0</v>
      </c>
      <c r="G64">
        <f>PPCL_NG!S64</f>
        <v>49.9969698806133</v>
      </c>
      <c r="H64">
        <f>PPCL_Spot!S64</f>
        <v>0</v>
      </c>
      <c r="I64">
        <f>Bawana_NG!S64</f>
        <v>27.818962791738119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1.2524027911783684</v>
      </c>
      <c r="AD64">
        <f t="shared" si="1"/>
        <v>141.06609620636348</v>
      </c>
      <c r="AE64">
        <f>'IDT-1'!E64</f>
        <v>0</v>
      </c>
      <c r="AF64" s="26"/>
      <c r="AG64">
        <f t="shared" si="2"/>
        <v>141.06609620636348</v>
      </c>
      <c r="AI64" s="75">
        <f>PXIL!K64</f>
        <v>0</v>
      </c>
      <c r="AJ64" s="75">
        <f>PXIL!Q64</f>
        <v>0</v>
      </c>
      <c r="AK64" s="75">
        <f>RTM_IEX!K64</f>
        <v>62.41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2.0925663251904387</v>
      </c>
      <c r="F65">
        <f>GT_Spot!S65</f>
        <v>0</v>
      </c>
      <c r="G65">
        <f>PPCL_NG!S65</f>
        <v>49.9969698806133</v>
      </c>
      <c r="H65">
        <f>PPCL_Spot!S65</f>
        <v>0</v>
      </c>
      <c r="I65">
        <f>Bawana_NG!S65</f>
        <v>27.818962791738119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33.6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1.5903227911783684</v>
      </c>
      <c r="AD65">
        <f t="shared" si="1"/>
        <v>179.12817620636349</v>
      </c>
      <c r="AE65">
        <f>'IDT-1'!E65</f>
        <v>0</v>
      </c>
      <c r="AF65" s="26"/>
      <c r="AG65">
        <f t="shared" si="2"/>
        <v>179.12817620636349</v>
      </c>
      <c r="AI65" s="75">
        <f>PXIL!K65</f>
        <v>0</v>
      </c>
      <c r="AJ65" s="75">
        <f>PXIL!Q65</f>
        <v>0</v>
      </c>
      <c r="AK65" s="75">
        <f>RTM_IEX!K65</f>
        <v>67.209999999999994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2.0925663251904387</v>
      </c>
      <c r="F66">
        <f>GT_Spot!S66</f>
        <v>0</v>
      </c>
      <c r="G66">
        <f>PPCL_NG!S66</f>
        <v>49.9969698806133</v>
      </c>
      <c r="H66">
        <f>PPCL_Spot!S66</f>
        <v>0</v>
      </c>
      <c r="I66">
        <f>Bawana_NG!S66</f>
        <v>27.818962791738119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1.1256827911783684</v>
      </c>
      <c r="AD66">
        <f t="shared" si="1"/>
        <v>126.7928162063635</v>
      </c>
      <c r="AE66">
        <f>'IDT-1'!E66</f>
        <v>0</v>
      </c>
      <c r="AF66" s="26"/>
      <c r="AG66">
        <f t="shared" si="2"/>
        <v>126.7928162063635</v>
      </c>
      <c r="AI66" s="75">
        <f>PXIL!K66</f>
        <v>0</v>
      </c>
      <c r="AJ66" s="75">
        <f>PXIL!Q66</f>
        <v>0</v>
      </c>
      <c r="AK66" s="75">
        <f>RTM_IEX!K66</f>
        <v>48.01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2.0925663251904387</v>
      </c>
      <c r="F67">
        <f>GT_Spot!S67</f>
        <v>0</v>
      </c>
      <c r="G67">
        <f>PPCL_NG!S67</f>
        <v>48.78</v>
      </c>
      <c r="H67">
        <f>PPCL_Spot!S67</f>
        <v>0</v>
      </c>
      <c r="I67">
        <f>Bawana_NG!S67</f>
        <v>22.929144754018875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120.97</v>
      </c>
      <c r="AB67" s="117">
        <f>-STOA!Q67</f>
        <v>0</v>
      </c>
      <c r="AC67">
        <f t="shared" si="0"/>
        <v>1.8915536079409483</v>
      </c>
      <c r="AD67">
        <f t="shared" si="1"/>
        <v>172.88015747126835</v>
      </c>
      <c r="AE67">
        <f>'IDT-1'!E67</f>
        <v>0</v>
      </c>
      <c r="AF67" s="26"/>
      <c r="AG67">
        <f t="shared" si="2"/>
        <v>172.88015747126835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2.0925663251904387</v>
      </c>
      <c r="F68">
        <f>GT_Spot!S68</f>
        <v>0</v>
      </c>
      <c r="G68">
        <f>PPCL_NG!S68</f>
        <v>48.78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-20</v>
      </c>
      <c r="AA68" s="117">
        <f>STOA!K68</f>
        <v>120.97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1.8921771341055824</v>
      </c>
      <c r="AD68">
        <f t="shared" ref="AD68:AD98" si="4">SUM(B68:AB68,AI68:AR68)-AC68</f>
        <v>172.95038919108484</v>
      </c>
      <c r="AE68">
        <f>'IDT-1'!E68</f>
        <v>0</v>
      </c>
      <c r="AF68" s="26"/>
      <c r="AG68">
        <f t="shared" ref="AG68:AG98" si="5">SUM(AD68:AF68)</f>
        <v>172.95038919108484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2.0925663251904387</v>
      </c>
      <c r="F69">
        <f>GT_Spot!S69</f>
        <v>0</v>
      </c>
      <c r="G69">
        <f>PPCL_NG!S69</f>
        <v>49.69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-80</v>
      </c>
      <c r="AA69" s="117">
        <f>STOA!K69</f>
        <v>120.97</v>
      </c>
      <c r="AB69" s="117">
        <f>-STOA!Q69</f>
        <v>0</v>
      </c>
      <c r="AC69">
        <f t="shared" si="3"/>
        <v>2.4328727854373016</v>
      </c>
      <c r="AD69">
        <f t="shared" si="4"/>
        <v>113.31969353975313</v>
      </c>
      <c r="AE69">
        <f>'IDT-1'!E69</f>
        <v>0</v>
      </c>
      <c r="AF69" s="26"/>
      <c r="AG69">
        <f t="shared" si="5"/>
        <v>113.31969353975313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2.0925663251904387</v>
      </c>
      <c r="F70">
        <f>GT_Spot!S70</f>
        <v>0</v>
      </c>
      <c r="G70">
        <f>PPCL_NG!S70</f>
        <v>48.48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120.97</v>
      </c>
      <c r="AB70" s="117">
        <f>-STOA!Q70</f>
        <v>0</v>
      </c>
      <c r="AC70">
        <f t="shared" si="3"/>
        <v>1.8895371341055822</v>
      </c>
      <c r="AD70">
        <f t="shared" si="4"/>
        <v>172.65302919108484</v>
      </c>
      <c r="AE70">
        <f>'IDT-1'!E70</f>
        <v>0</v>
      </c>
      <c r="AF70" s="26"/>
      <c r="AG70">
        <f t="shared" si="5"/>
        <v>172.65302919108484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2.0929053142702991</v>
      </c>
      <c r="F71">
        <f>GT_Spot!S71</f>
        <v>0</v>
      </c>
      <c r="G71">
        <f>PPCL_NG!S71</f>
        <v>48.78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-20</v>
      </c>
      <c r="AA71" s="117">
        <f>STOA!K71</f>
        <v>120.97</v>
      </c>
      <c r="AB71" s="117">
        <f>-STOA!Q71</f>
        <v>0</v>
      </c>
      <c r="AC71">
        <f t="shared" si="3"/>
        <v>1.8921801172094852</v>
      </c>
      <c r="AD71">
        <f t="shared" si="4"/>
        <v>172.95072519706082</v>
      </c>
      <c r="AE71">
        <f>'IDT-1'!E71</f>
        <v>0</v>
      </c>
      <c r="AF71" s="26"/>
      <c r="AG71">
        <f t="shared" si="5"/>
        <v>172.95072519706082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2.0929053142702991</v>
      </c>
      <c r="F72">
        <f>GT_Spot!S72</f>
        <v>0</v>
      </c>
      <c r="G72">
        <f>PPCL_NG!S72</f>
        <v>48.78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-30</v>
      </c>
      <c r="AA72" s="117">
        <f>STOA!K72</f>
        <v>120.97</v>
      </c>
      <c r="AB72" s="117">
        <f>-STOA!Q72</f>
        <v>0</v>
      </c>
      <c r="AC72">
        <f t="shared" si="3"/>
        <v>1.9809613924314382</v>
      </c>
      <c r="AD72">
        <f t="shared" si="4"/>
        <v>162.86194392183887</v>
      </c>
      <c r="AE72">
        <f>'IDT-1'!E72</f>
        <v>0</v>
      </c>
      <c r="AF72" s="26"/>
      <c r="AG72">
        <f t="shared" si="5"/>
        <v>162.86194392183887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2.0929053142702991</v>
      </c>
      <c r="F73">
        <f>GT_Spot!S73</f>
        <v>0</v>
      </c>
      <c r="G73">
        <f>PPCL_NG!S73</f>
        <v>48.78</v>
      </c>
      <c r="H73">
        <f>PPCL_Spot!S73</f>
        <v>0</v>
      </c>
      <c r="I73">
        <f>Bawana_NG!S73</f>
        <v>22.700000000000003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120.97</v>
      </c>
      <c r="AB73" s="117">
        <f>-STOA!Q73</f>
        <v>0</v>
      </c>
      <c r="AC73">
        <f t="shared" si="3"/>
        <v>1.9783213924314382</v>
      </c>
      <c r="AD73">
        <f t="shared" si="4"/>
        <v>162.56458392183885</v>
      </c>
      <c r="AE73">
        <f>'IDT-1'!E73</f>
        <v>0</v>
      </c>
      <c r="AF73" s="26"/>
      <c r="AG73">
        <f t="shared" si="5"/>
        <v>162.56458392183885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2.0929053142702991</v>
      </c>
      <c r="F74">
        <f>GT_Spot!S74</f>
        <v>0</v>
      </c>
      <c r="G74">
        <f>PPCL_NG!S74</f>
        <v>48.78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-80</v>
      </c>
      <c r="AA74" s="117">
        <f>STOA!K74</f>
        <v>120.97</v>
      </c>
      <c r="AB74" s="117">
        <f>-STOA!Q74</f>
        <v>0</v>
      </c>
      <c r="AC74">
        <f t="shared" si="3"/>
        <v>2.4248677685412043</v>
      </c>
      <c r="AD74">
        <f t="shared" si="4"/>
        <v>112.41803754572909</v>
      </c>
      <c r="AE74">
        <f>'IDT-1'!E74</f>
        <v>0</v>
      </c>
      <c r="AF74" s="26"/>
      <c r="AG74">
        <f t="shared" si="5"/>
        <v>112.41803754572909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2.1097383328837336</v>
      </c>
      <c r="F75">
        <f>GT_Spot!S75</f>
        <v>0</v>
      </c>
      <c r="G75">
        <f>PPCL_NG!S75</f>
        <v>49.39</v>
      </c>
      <c r="H75">
        <f>PPCL_Spot!S75</f>
        <v>0</v>
      </c>
      <c r="I75">
        <f>Bawana_NG!S75</f>
        <v>22.929144754018875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120.97</v>
      </c>
      <c r="AB75" s="117">
        <f>-STOA!Q75</f>
        <v>0</v>
      </c>
      <c r="AC75">
        <f t="shared" si="3"/>
        <v>1.8970727216086496</v>
      </c>
      <c r="AD75">
        <f t="shared" si="4"/>
        <v>173.50181036529398</v>
      </c>
      <c r="AE75">
        <f>'IDT-1'!E75</f>
        <v>0</v>
      </c>
      <c r="AF75" s="26"/>
      <c r="AG75">
        <f t="shared" si="5"/>
        <v>173.50181036529398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2.1097383328837336</v>
      </c>
      <c r="F76">
        <f>GT_Spot!S76</f>
        <v>0</v>
      </c>
      <c r="G76">
        <f>PPCL_NG!S76</f>
        <v>49.39</v>
      </c>
      <c r="H76">
        <f>PPCL_Spot!S76</f>
        <v>0</v>
      </c>
      <c r="I76">
        <f>Bawana_NG!S76</f>
        <v>22.85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-25</v>
      </c>
      <c r="AA76" s="117">
        <f>STOA!K76</f>
        <v>120.97</v>
      </c>
      <c r="AB76" s="117">
        <f>-STOA!Q76</f>
        <v>0</v>
      </c>
      <c r="AC76">
        <f t="shared" si="3"/>
        <v>1.9407668853842599</v>
      </c>
      <c r="AD76">
        <f t="shared" si="4"/>
        <v>168.37897144749948</v>
      </c>
      <c r="AE76">
        <f>'IDT-1'!E76</f>
        <v>0</v>
      </c>
      <c r="AF76" s="26"/>
      <c r="AG76">
        <f t="shared" si="5"/>
        <v>168.37897144749948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2.1097383328837336</v>
      </c>
      <c r="F77">
        <f>GT_Spot!S77</f>
        <v>0</v>
      </c>
      <c r="G77">
        <f>PPCL_NG!S77</f>
        <v>49.39</v>
      </c>
      <c r="H77">
        <f>PPCL_Spot!S77</f>
        <v>0</v>
      </c>
      <c r="I77">
        <f>Bawana_NG!S77</f>
        <v>22.85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-29</v>
      </c>
      <c r="AA77" s="117">
        <f>STOA!K77</f>
        <v>120.97</v>
      </c>
      <c r="AB77" s="117">
        <f>-STOA!Q77</f>
        <v>0</v>
      </c>
      <c r="AC77">
        <f t="shared" si="3"/>
        <v>1.9762793954730411</v>
      </c>
      <c r="AD77">
        <f t="shared" si="4"/>
        <v>164.3434589374107</v>
      </c>
      <c r="AE77">
        <f>'IDT-1'!E77</f>
        <v>0</v>
      </c>
      <c r="AF77" s="26"/>
      <c r="AG77">
        <f t="shared" si="5"/>
        <v>164.3434589374107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2.1097383328837336</v>
      </c>
      <c r="F78">
        <f>GT_Spot!S78</f>
        <v>0</v>
      </c>
      <c r="G78">
        <f>PPCL_NG!S78</f>
        <v>49.39</v>
      </c>
      <c r="H78">
        <f>PPCL_Spot!S78</f>
        <v>0</v>
      </c>
      <c r="I78">
        <f>Bawana_NG!S78</f>
        <v>22.78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120.97</v>
      </c>
      <c r="AB78" s="117">
        <f>-STOA!Q78</f>
        <v>0</v>
      </c>
      <c r="AC78">
        <f t="shared" si="3"/>
        <v>1.8957602477732833</v>
      </c>
      <c r="AD78">
        <f t="shared" si="4"/>
        <v>173.35397808511044</v>
      </c>
      <c r="AE78">
        <f>'IDT-1'!E78</f>
        <v>0</v>
      </c>
      <c r="AF78" s="26"/>
      <c r="AG78">
        <f t="shared" si="5"/>
        <v>173.35397808511044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2.1097383328837336</v>
      </c>
      <c r="F79">
        <f>GT_Spot!S79</f>
        <v>0</v>
      </c>
      <c r="G79">
        <f>PPCL_NG!S79</f>
        <v>49.39</v>
      </c>
      <c r="H79">
        <f>PPCL_Spot!S79</f>
        <v>0</v>
      </c>
      <c r="I79">
        <f>Bawana_NG!S79</f>
        <v>26.84137677735653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14.4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0.85836181297011449</v>
      </c>
      <c r="AD79">
        <f t="shared" si="4"/>
        <v>96.682753297270153</v>
      </c>
      <c r="AE79">
        <f>'IDT-1'!E79</f>
        <v>0</v>
      </c>
      <c r="AF79" s="26"/>
      <c r="AG79">
        <f t="shared" si="5"/>
        <v>96.682753297270153</v>
      </c>
      <c r="AI79" s="75">
        <f>PXIL!K79</f>
        <v>0</v>
      </c>
      <c r="AJ79" s="75">
        <f>PXIL!Q79</f>
        <v>0</v>
      </c>
      <c r="AK79" s="75">
        <f>RTM_IEX!K79</f>
        <v>4.8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2.1097383328837336</v>
      </c>
      <c r="F80">
        <f>GT_Spot!S80</f>
        <v>0</v>
      </c>
      <c r="G80">
        <f>PPCL_NG!S80</f>
        <v>49.39</v>
      </c>
      <c r="H80">
        <f>PPCL_Spot!S80</f>
        <v>0</v>
      </c>
      <c r="I80">
        <f>Bawana_NG!S80</f>
        <v>27.54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33.6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1.0081256973293768</v>
      </c>
      <c r="AD80">
        <f t="shared" si="4"/>
        <v>113.55161263555435</v>
      </c>
      <c r="AE80">
        <f>'IDT-1'!E80</f>
        <v>0</v>
      </c>
      <c r="AF80" s="26"/>
      <c r="AG80">
        <f t="shared" si="5"/>
        <v>113.55161263555435</v>
      </c>
      <c r="AI80" s="75">
        <f>PXIL!K80</f>
        <v>0</v>
      </c>
      <c r="AJ80" s="75">
        <f>PXIL!Q80</f>
        <v>0</v>
      </c>
      <c r="AK80" s="75">
        <f>RTM_IEX!K80</f>
        <v>1.92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2.1097383328837336</v>
      </c>
      <c r="F81">
        <f>GT_Spot!S81</f>
        <v>0</v>
      </c>
      <c r="G81">
        <f>PPCL_NG!S81</f>
        <v>49.9969698806133</v>
      </c>
      <c r="H81">
        <f>PPCL_Spot!S81</f>
        <v>0</v>
      </c>
      <c r="I81">
        <f>Bawana_NG!S81</f>
        <v>27.37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67.209999999999994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1.3330830322787739</v>
      </c>
      <c r="AD81">
        <f t="shared" si="4"/>
        <v>150.15362518121825</v>
      </c>
      <c r="AE81">
        <f>'IDT-1'!E81</f>
        <v>0</v>
      </c>
      <c r="AF81" s="26"/>
      <c r="AG81">
        <f t="shared" si="5"/>
        <v>150.15362518121825</v>
      </c>
      <c r="AI81" s="75">
        <f>PXIL!K81</f>
        <v>0</v>
      </c>
      <c r="AJ81" s="75">
        <f>PXIL!Q81</f>
        <v>0</v>
      </c>
      <c r="AK81" s="75">
        <f>RTM_IEX!K81</f>
        <v>4.8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2.1097383328837336</v>
      </c>
      <c r="F82">
        <f>GT_Spot!S82</f>
        <v>0</v>
      </c>
      <c r="G82">
        <f>PPCL_NG!S82</f>
        <v>49.39</v>
      </c>
      <c r="H82">
        <f>PPCL_Spot!S82</f>
        <v>0</v>
      </c>
      <c r="I82">
        <f>Bawana_NG!S82</f>
        <v>27.37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33.6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1.0319736973293769</v>
      </c>
      <c r="AD82">
        <f t="shared" si="4"/>
        <v>116.23776463555436</v>
      </c>
      <c r="AE82">
        <f>'IDT-1'!E82</f>
        <v>0</v>
      </c>
      <c r="AF82" s="26"/>
      <c r="AG82">
        <f t="shared" si="5"/>
        <v>116.23776463555436</v>
      </c>
      <c r="AI82" s="75">
        <f>PXIL!K82</f>
        <v>0</v>
      </c>
      <c r="AJ82" s="75">
        <f>PXIL!Q82</f>
        <v>0</v>
      </c>
      <c r="AK82" s="75">
        <f>RTM_IEX!K82</f>
        <v>4.8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2.1097383328837336</v>
      </c>
      <c r="F83">
        <f>GT_Spot!S83</f>
        <v>0</v>
      </c>
      <c r="G83">
        <f>PPCL_NG!S83</f>
        <v>49.39</v>
      </c>
      <c r="H83">
        <f>PPCL_Spot!S83</f>
        <v>0</v>
      </c>
      <c r="I83">
        <f>Bawana_NG!S83</f>
        <v>27.37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28.81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0.96447769732937705</v>
      </c>
      <c r="AD83">
        <f t="shared" si="4"/>
        <v>108.63526063555437</v>
      </c>
      <c r="AE83">
        <f>'IDT-1'!E83</f>
        <v>0</v>
      </c>
      <c r="AF83" s="26"/>
      <c r="AG83">
        <f t="shared" si="5"/>
        <v>108.63526063555437</v>
      </c>
      <c r="AI83" s="75">
        <f>PXIL!K83</f>
        <v>0</v>
      </c>
      <c r="AJ83" s="75">
        <f>PXIL!Q83</f>
        <v>0</v>
      </c>
      <c r="AK83" s="75">
        <f>RTM_IEX!K83</f>
        <v>1.92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2.1097383328837336</v>
      </c>
      <c r="F84">
        <f>GT_Spot!S84</f>
        <v>0</v>
      </c>
      <c r="G84">
        <f>PPCL_NG!S84</f>
        <v>49.39</v>
      </c>
      <c r="H84">
        <f>PPCL_Spot!S84</f>
        <v>0</v>
      </c>
      <c r="I84">
        <f>Bawana_NG!S84</f>
        <v>27.37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14.4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0.83766969732937702</v>
      </c>
      <c r="AD84">
        <f t="shared" si="4"/>
        <v>94.352068635554375</v>
      </c>
      <c r="AE84">
        <f>'IDT-1'!E84</f>
        <v>0</v>
      </c>
      <c r="AF84" s="26"/>
      <c r="AG84">
        <f t="shared" si="5"/>
        <v>94.352068635554375</v>
      </c>
      <c r="AI84" s="75">
        <f>PXIL!K84</f>
        <v>0</v>
      </c>
      <c r="AJ84" s="75">
        <f>PXIL!Q84</f>
        <v>0</v>
      </c>
      <c r="AK84" s="75">
        <f>RTM_IEX!K84</f>
        <v>1.92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2.1097383328837336</v>
      </c>
      <c r="F85">
        <f>GT_Spot!S85</f>
        <v>0</v>
      </c>
      <c r="G85">
        <f>PPCL_NG!S85</f>
        <v>49.39</v>
      </c>
      <c r="H85">
        <f>PPCL_Spot!S85</f>
        <v>0</v>
      </c>
      <c r="I85">
        <f>Bawana_NG!S85</f>
        <v>28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9.6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0.80097369732937695</v>
      </c>
      <c r="AD85">
        <f t="shared" si="4"/>
        <v>90.218764635554351</v>
      </c>
      <c r="AE85">
        <f>'IDT-1'!E85</f>
        <v>0</v>
      </c>
      <c r="AF85" s="26"/>
      <c r="AG85">
        <f t="shared" si="5"/>
        <v>90.218764635554351</v>
      </c>
      <c r="AI85" s="75">
        <f>PXIL!K85</f>
        <v>0</v>
      </c>
      <c r="AJ85" s="75">
        <f>PXIL!Q85</f>
        <v>0</v>
      </c>
      <c r="AK85" s="75">
        <f>RTM_IEX!K85</f>
        <v>1.92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2.1097383328837336</v>
      </c>
      <c r="F86">
        <f>GT_Spot!S86</f>
        <v>0</v>
      </c>
      <c r="G86">
        <f>PPCL_NG!S86</f>
        <v>49.39</v>
      </c>
      <c r="H86">
        <f>PPCL_Spot!S86</f>
        <v>0</v>
      </c>
      <c r="I86">
        <f>Bawana_NG!S86</f>
        <v>27.690000000000008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62.41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1.2629736973293773</v>
      </c>
      <c r="AD86">
        <f t="shared" si="4"/>
        <v>142.25676463555436</v>
      </c>
      <c r="AE86">
        <f>'IDT-1'!E86</f>
        <v>0</v>
      </c>
      <c r="AF86" s="26"/>
      <c r="AG86">
        <f t="shared" si="5"/>
        <v>142.25676463555436</v>
      </c>
      <c r="AI86" s="75">
        <f>PXIL!K86</f>
        <v>0</v>
      </c>
      <c r="AJ86" s="75">
        <f>PXIL!Q86</f>
        <v>0</v>
      </c>
      <c r="AK86" s="75">
        <f>RTM_IEX!K86</f>
        <v>1.92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2.1097383328837336</v>
      </c>
      <c r="F87">
        <f>GT_Spot!S87</f>
        <v>0</v>
      </c>
      <c r="G87">
        <f>PPCL_NG!S87</f>
        <v>47.586988165305996</v>
      </c>
      <c r="H87">
        <f>PPCL_Spot!S87</f>
        <v>0</v>
      </c>
      <c r="I87">
        <f>Bawana_NG!S87</f>
        <v>27.628970681369445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9.6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0.78184213518012069</v>
      </c>
      <c r="AD87">
        <f t="shared" si="4"/>
        <v>88.063855044379039</v>
      </c>
      <c r="AE87">
        <f>'IDT-1'!E87</f>
        <v>0</v>
      </c>
      <c r="AF87" s="26"/>
      <c r="AG87">
        <f t="shared" si="5"/>
        <v>88.063855044379039</v>
      </c>
      <c r="AI87" s="75">
        <f>PXIL!K87</f>
        <v>0</v>
      </c>
      <c r="AJ87" s="75">
        <f>PXIL!Q87</f>
        <v>0</v>
      </c>
      <c r="AK87" s="75">
        <f>RTM_IEX!K87</f>
        <v>1.92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2.1097383328837336</v>
      </c>
      <c r="F88">
        <f>GT_Spot!S88</f>
        <v>0</v>
      </c>
      <c r="G88">
        <f>PPCL_NG!S88</f>
        <v>47.586988165305996</v>
      </c>
      <c r="H88">
        <f>PPCL_Spot!S88</f>
        <v>0</v>
      </c>
      <c r="I88">
        <f>Bawana_NG!S88</f>
        <v>28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9.61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0.89501919318406964</v>
      </c>
      <c r="AD88">
        <f t="shared" si="4"/>
        <v>100.81170730500567</v>
      </c>
      <c r="AE88">
        <f>'IDT-1'!E88</f>
        <v>0</v>
      </c>
      <c r="AF88" s="26"/>
      <c r="AG88">
        <f t="shared" si="5"/>
        <v>100.81170730500567</v>
      </c>
      <c r="AI88" s="75">
        <f>PXIL!K88</f>
        <v>0</v>
      </c>
      <c r="AJ88" s="75">
        <f>PXIL!Q88</f>
        <v>0</v>
      </c>
      <c r="AK88" s="75">
        <f>RTM_IEX!K88</f>
        <v>14.4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2.1097383328837336</v>
      </c>
      <c r="F89">
        <f>GT_Spot!S89</f>
        <v>0</v>
      </c>
      <c r="G89">
        <f>PPCL_NG!S89</f>
        <v>47.873690205819727</v>
      </c>
      <c r="H89">
        <f>PPCL_Spot!S89</f>
        <v>0</v>
      </c>
      <c r="I89">
        <f>Bawana_NG!S89</f>
        <v>28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1.92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0.72004617114059055</v>
      </c>
      <c r="AD89">
        <f t="shared" si="4"/>
        <v>81.103382367562872</v>
      </c>
      <c r="AE89">
        <f>'IDT-1'!E89</f>
        <v>0</v>
      </c>
      <c r="AF89" s="26"/>
      <c r="AG89">
        <f t="shared" si="5"/>
        <v>81.103382367562872</v>
      </c>
      <c r="AI89" s="75">
        <f>PXIL!K89</f>
        <v>0</v>
      </c>
      <c r="AJ89" s="75">
        <f>PXIL!Q89</f>
        <v>0</v>
      </c>
      <c r="AK89" s="75">
        <f>RTM_IEX!K89</f>
        <v>1.92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2.1097383328837336</v>
      </c>
      <c r="F90">
        <f>GT_Spot!S90</f>
        <v>0</v>
      </c>
      <c r="G90">
        <f>PPCL_NG!S90</f>
        <v>47.873690205819727</v>
      </c>
      <c r="H90">
        <f>PPCL_Spot!S90</f>
        <v>0</v>
      </c>
      <c r="I90">
        <f>Bawana_NG!S90</f>
        <v>28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2.88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0.83831817114059048</v>
      </c>
      <c r="AD90">
        <f t="shared" si="4"/>
        <v>94.42511036756288</v>
      </c>
      <c r="AE90">
        <f>'IDT-1'!E90</f>
        <v>0</v>
      </c>
      <c r="AF90" s="26"/>
      <c r="AG90">
        <f t="shared" si="5"/>
        <v>94.42511036756288</v>
      </c>
      <c r="AI90" s="75">
        <f>PXIL!K90</f>
        <v>0</v>
      </c>
      <c r="AJ90" s="75">
        <f>PXIL!Q90</f>
        <v>0</v>
      </c>
      <c r="AK90" s="75">
        <f>RTM_IEX!K90</f>
        <v>14.4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2.1097383328837336</v>
      </c>
      <c r="F91">
        <f>GT_Spot!S91</f>
        <v>0</v>
      </c>
      <c r="G91">
        <f>PPCL_NG!S91</f>
        <v>47.873690205819727</v>
      </c>
      <c r="H91">
        <f>PPCL_Spot!S91</f>
        <v>0</v>
      </c>
      <c r="I91">
        <f>Bawana_NG!S91</f>
        <v>28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38.4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1.0664141711405906</v>
      </c>
      <c r="AD91">
        <f t="shared" si="4"/>
        <v>120.11701436756287</v>
      </c>
      <c r="AE91">
        <f>'IDT-1'!E91</f>
        <v>0</v>
      </c>
      <c r="AF91" s="26"/>
      <c r="AG91">
        <f t="shared" si="5"/>
        <v>120.11701436756287</v>
      </c>
      <c r="AI91" s="75">
        <f>PXIL!K91</f>
        <v>0</v>
      </c>
      <c r="AJ91" s="75">
        <f>PXIL!Q91</f>
        <v>0</v>
      </c>
      <c r="AK91" s="75">
        <f>RTM_IEX!K91</f>
        <v>4.8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2.1089571841344892</v>
      </c>
      <c r="F92">
        <f>GT_Spot!S92</f>
        <v>0</v>
      </c>
      <c r="G92">
        <f>PPCL_NG!S92</f>
        <v>47.873690205819727</v>
      </c>
      <c r="H92">
        <f>PPCL_Spot!S92</f>
        <v>0</v>
      </c>
      <c r="I92">
        <f>Bawana_NG!S92</f>
        <v>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0.7284872970315972</v>
      </c>
      <c r="AD92">
        <f t="shared" si="4"/>
        <v>82.054160092922629</v>
      </c>
      <c r="AE92">
        <f>'IDT-1'!E92</f>
        <v>0</v>
      </c>
      <c r="AF92" s="26"/>
      <c r="AG92">
        <f t="shared" si="5"/>
        <v>82.054160092922629</v>
      </c>
      <c r="AI92" s="75">
        <f>PXIL!K92</f>
        <v>0</v>
      </c>
      <c r="AJ92" s="75">
        <f>PXIL!Q92</f>
        <v>0</v>
      </c>
      <c r="AK92" s="75">
        <f>RTM_IEX!K92</f>
        <v>4.8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2.1089571841344892</v>
      </c>
      <c r="F93">
        <f>GT_Spot!S93</f>
        <v>0</v>
      </c>
      <c r="G93">
        <f>PPCL_NG!S93</f>
        <v>47.873690205819727</v>
      </c>
      <c r="H93">
        <f>PPCL_Spot!S93</f>
        <v>0</v>
      </c>
      <c r="I93">
        <f>Bawana_NG!S93</f>
        <v>28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0.7284872970315972</v>
      </c>
      <c r="AD93">
        <f t="shared" si="4"/>
        <v>82.054160092922629</v>
      </c>
      <c r="AE93">
        <f>'IDT-1'!E93</f>
        <v>0</v>
      </c>
      <c r="AF93" s="26"/>
      <c r="AG93">
        <f t="shared" si="5"/>
        <v>82.054160092922629</v>
      </c>
      <c r="AI93" s="75">
        <f>PXIL!K93</f>
        <v>0</v>
      </c>
      <c r="AJ93" s="75">
        <f>PXIL!Q93</f>
        <v>0</v>
      </c>
      <c r="AK93" s="75">
        <f>RTM_IEX!K93</f>
        <v>4.8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2.1089571841344892</v>
      </c>
      <c r="F94">
        <f>GT_Spot!S94</f>
        <v>0</v>
      </c>
      <c r="G94">
        <f>PPCL_NG!S94</f>
        <v>47.873690205819727</v>
      </c>
      <c r="H94">
        <f>PPCL_Spot!S94</f>
        <v>0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0.70314329703159728</v>
      </c>
      <c r="AD94">
        <f t="shared" si="4"/>
        <v>79.199504092922623</v>
      </c>
      <c r="AE94">
        <f>'IDT-1'!E94</f>
        <v>0</v>
      </c>
      <c r="AF94" s="26"/>
      <c r="AG94">
        <f t="shared" si="5"/>
        <v>79.199504092922623</v>
      </c>
      <c r="AI94" s="75">
        <f>PXIL!K94</f>
        <v>0</v>
      </c>
      <c r="AJ94" s="75">
        <f>PXIL!Q94</f>
        <v>0</v>
      </c>
      <c r="AK94" s="75">
        <f>RTM_IEX!K94</f>
        <v>1.92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2.1089571841344892</v>
      </c>
      <c r="F95">
        <f>GT_Spot!S95</f>
        <v>0</v>
      </c>
      <c r="G95">
        <f>PPCL_NG!S95</f>
        <v>47.873690205819727</v>
      </c>
      <c r="H95">
        <f>PPCL_Spot!S95</f>
        <v>0</v>
      </c>
      <c r="I95">
        <f>Bawana_NG!S95</f>
        <v>28.00145762758331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0.70315612415433038</v>
      </c>
      <c r="AD95">
        <f t="shared" si="4"/>
        <v>79.200948893383199</v>
      </c>
      <c r="AE95">
        <f>'IDT-1'!E95</f>
        <v>0</v>
      </c>
      <c r="AF95" s="26"/>
      <c r="AG95">
        <f t="shared" si="5"/>
        <v>79.200948893383199</v>
      </c>
      <c r="AI95" s="75">
        <f>PXIL!K95</f>
        <v>0</v>
      </c>
      <c r="AJ95" s="75">
        <f>PXIL!Q95</f>
        <v>0</v>
      </c>
      <c r="AK95" s="75">
        <f>RTM_IEX!K95</f>
        <v>1.92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2.1089571841344892</v>
      </c>
      <c r="F96">
        <f>GT_Spot!S96</f>
        <v>0</v>
      </c>
      <c r="G96">
        <f>PPCL_NG!S96</f>
        <v>47.873690205819727</v>
      </c>
      <c r="H96">
        <f>PPCL_Spot!S96</f>
        <v>0</v>
      </c>
      <c r="I96">
        <f>Bawana_NG!S96</f>
        <v>28.001460116572058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24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0.93970014605743124</v>
      </c>
      <c r="AD96">
        <f t="shared" si="4"/>
        <v>105.84440736046884</v>
      </c>
      <c r="AE96">
        <f>'IDT-1'!E96</f>
        <v>0</v>
      </c>
      <c r="AF96" s="26"/>
      <c r="AG96">
        <f t="shared" si="5"/>
        <v>105.84440736046884</v>
      </c>
      <c r="AI96" s="75">
        <f>PXIL!K96</f>
        <v>0</v>
      </c>
      <c r="AJ96" s="75">
        <f>PXIL!Q96</f>
        <v>0</v>
      </c>
      <c r="AK96" s="75">
        <f>RTM_IEX!K96</f>
        <v>4.8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2.1089571841344892</v>
      </c>
      <c r="F97">
        <f>GT_Spot!S97</f>
        <v>0</v>
      </c>
      <c r="G97">
        <f>PPCL_NG!S97</f>
        <v>47.873690205819727</v>
      </c>
      <c r="H97">
        <f>PPCL_Spot!S97</f>
        <v>0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0.70314329703159728</v>
      </c>
      <c r="AD97">
        <f t="shared" si="4"/>
        <v>79.199504092922623</v>
      </c>
      <c r="AE97">
        <f>'IDT-1'!E97</f>
        <v>0</v>
      </c>
      <c r="AF97" s="26"/>
      <c r="AG97">
        <f t="shared" si="5"/>
        <v>79.199504092922623</v>
      </c>
      <c r="AI97" s="75">
        <f>PXIL!K97</f>
        <v>0</v>
      </c>
      <c r="AJ97" s="75">
        <f>PXIL!Q97</f>
        <v>0</v>
      </c>
      <c r="AK97" s="75">
        <f>RTM_IEX!K97</f>
        <v>1.92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2.1089571841344892</v>
      </c>
      <c r="F98">
        <f>GT_Spot!S98</f>
        <v>0</v>
      </c>
      <c r="G98">
        <f>PPCL_NG!S98</f>
        <v>47.873690205819727</v>
      </c>
      <c r="H98">
        <f>PPCL_Spot!S98</f>
        <v>0</v>
      </c>
      <c r="I98">
        <f>Bawana_NG!S98</f>
        <v>27.99873194148816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0.70313213811669306</v>
      </c>
      <c r="AD98">
        <f t="shared" si="4"/>
        <v>79.198247193325699</v>
      </c>
      <c r="AE98">
        <f>'IDT-1'!E98</f>
        <v>0</v>
      </c>
      <c r="AF98" s="26"/>
      <c r="AG98">
        <f t="shared" si="5"/>
        <v>79.198247193325699</v>
      </c>
      <c r="AI98" s="75">
        <f>PXIL!K98</f>
        <v>0</v>
      </c>
      <c r="AJ98" s="75">
        <f>PXIL!Q98</f>
        <v>0</v>
      </c>
      <c r="AK98" s="75">
        <f>RTM_IEX!K98</f>
        <v>1.92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5.0027031023762797E-2</v>
      </c>
      <c r="F99">
        <f t="shared" si="6"/>
        <v>0</v>
      </c>
      <c r="G99">
        <f t="shared" si="6"/>
        <v>1.1786958265301175</v>
      </c>
      <c r="H99">
        <f t="shared" si="6"/>
        <v>0</v>
      </c>
      <c r="I99">
        <f t="shared" si="6"/>
        <v>0.63437837321501467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0.18241499999999997</v>
      </c>
      <c r="Z99" s="75">
        <f t="shared" si="6"/>
        <v>-0.16500000000000001</v>
      </c>
      <c r="AA99" s="117">
        <f t="shared" si="6"/>
        <v>0.91304999999999947</v>
      </c>
      <c r="AB99" s="117">
        <f t="shared" si="6"/>
        <v>0</v>
      </c>
      <c r="AC99">
        <f t="shared" si="6"/>
        <v>2.8814025871928488E-2</v>
      </c>
      <c r="AD99">
        <f t="shared" si="6"/>
        <v>2.9140422048969645</v>
      </c>
      <c r="AE99">
        <f t="shared" si="6"/>
        <v>0</v>
      </c>
      <c r="AG99">
        <f t="shared" si="6"/>
        <v>2.9140422048969645</v>
      </c>
      <c r="AI99">
        <f t="shared" si="6"/>
        <v>0</v>
      </c>
      <c r="AJ99">
        <f t="shared" si="6"/>
        <v>0</v>
      </c>
      <c r="AK99">
        <f t="shared" si="6"/>
        <v>0.14928999999999978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44743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9.6999999999999993</v>
      </c>
      <c r="H3">
        <f>PPCL_Spot!R3</f>
        <v>0</v>
      </c>
      <c r="I3">
        <f>Bawana_NG!R3</f>
        <v>5.1370422073359245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SUMIF(B3:AB3,"&gt;0")*$AC$2-SUMIF(B3:AB3,"&lt;0")*($AC$2/(1-$AC$2))+SUMIF(AI3:AN3,"&gt;0")*$AC$2-SUMIF(AI3:AN3,"&lt;0")*($AC$2/(1-$AC$2))</f>
        <v>0.18970197142455614</v>
      </c>
      <c r="AD3">
        <f>SUM(B3:AB3,AI3:AR3)-AC3</f>
        <v>21.367340235911367</v>
      </c>
      <c r="AE3">
        <f>'IDT-1'!D3</f>
        <v>0</v>
      </c>
      <c r="AF3" s="26"/>
      <c r="AG3">
        <f>SUM(AD3:AF3)</f>
        <v>21.367340235911367</v>
      </c>
      <c r="AI3" s="75">
        <f>PXIL!L3</f>
        <v>0</v>
      </c>
      <c r="AJ3" s="75">
        <f>PXIL!R3</f>
        <v>0</v>
      </c>
      <c r="AK3" s="75">
        <f>RTM_IEX!L3</f>
        <v>6.72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9.6999999999999993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0.18726400000000001</v>
      </c>
      <c r="AD4">
        <f t="shared" ref="AD4:AD67" si="1">SUM(B4:AB4,AI4:AR4)-AC4</f>
        <v>21.092736000000002</v>
      </c>
      <c r="AE4">
        <f>'IDT-1'!D4</f>
        <v>0</v>
      </c>
      <c r="AF4" s="26"/>
      <c r="AG4">
        <f t="shared" ref="AG4:AG67" si="2">SUM(AD4:AF4)</f>
        <v>21.092736000000002</v>
      </c>
      <c r="AI4" s="75">
        <f>PXIL!L4</f>
        <v>0</v>
      </c>
      <c r="AJ4" s="75">
        <f>PXIL!R4</f>
        <v>0</v>
      </c>
      <c r="AK4" s="75">
        <f>RTM_IEX!L4</f>
        <v>5.76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9.6999999999999993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0.18726400000000001</v>
      </c>
      <c r="AD5">
        <f t="shared" si="1"/>
        <v>21.092736000000002</v>
      </c>
      <c r="AE5">
        <f>'IDT-1'!D5</f>
        <v>0</v>
      </c>
      <c r="AF5" s="26"/>
      <c r="AG5">
        <f t="shared" si="2"/>
        <v>21.092736000000002</v>
      </c>
      <c r="AI5" s="75">
        <f>PXIL!L5</f>
        <v>0</v>
      </c>
      <c r="AJ5" s="75">
        <f>PXIL!R5</f>
        <v>0</v>
      </c>
      <c r="AK5" s="75">
        <f>RTM_IEX!L5</f>
        <v>5.76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9.6999999999999993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0.18726400000000001</v>
      </c>
      <c r="AD6">
        <f t="shared" si="1"/>
        <v>21.092736000000002</v>
      </c>
      <c r="AE6">
        <f>'IDT-1'!D6</f>
        <v>0</v>
      </c>
      <c r="AF6" s="26"/>
      <c r="AG6">
        <f t="shared" si="2"/>
        <v>21.092736000000002</v>
      </c>
      <c r="AI6" s="75">
        <f>PXIL!L6</f>
        <v>0</v>
      </c>
      <c r="AJ6" s="75">
        <f>PXIL!R6</f>
        <v>0</v>
      </c>
      <c r="AK6" s="75">
        <f>RTM_IEX!L6</f>
        <v>5.76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9.8800000000000008</v>
      </c>
      <c r="H7">
        <f>PPCL_Spot!R7</f>
        <v>0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0.22264</v>
      </c>
      <c r="AD7">
        <f t="shared" si="1"/>
        <v>25.077359999999999</v>
      </c>
      <c r="AE7">
        <f>'IDT-1'!D7</f>
        <v>0</v>
      </c>
      <c r="AF7" s="26"/>
      <c r="AG7">
        <f t="shared" si="2"/>
        <v>25.077359999999999</v>
      </c>
      <c r="AI7" s="75">
        <f>PXIL!L7</f>
        <v>0</v>
      </c>
      <c r="AJ7" s="75">
        <f>PXIL!R7</f>
        <v>0</v>
      </c>
      <c r="AK7" s="75">
        <f>RTM_IEX!L7</f>
        <v>9.6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9.8800000000000008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0.16350400000000001</v>
      </c>
      <c r="AD8">
        <f t="shared" si="1"/>
        <v>18.416495999999999</v>
      </c>
      <c r="AE8">
        <f>'IDT-1'!D8</f>
        <v>0</v>
      </c>
      <c r="AF8" s="26"/>
      <c r="AG8">
        <f t="shared" si="2"/>
        <v>18.416495999999999</v>
      </c>
      <c r="AI8" s="75">
        <f>PXIL!L8</f>
        <v>0</v>
      </c>
      <c r="AJ8" s="75">
        <f>PXIL!R8</f>
        <v>0</v>
      </c>
      <c r="AK8" s="75">
        <f>RTM_IEX!L8</f>
        <v>2.88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9.8800000000000008</v>
      </c>
      <c r="H9">
        <f>PPCL_Spot!R9</f>
        <v>0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0.1804</v>
      </c>
      <c r="AD9">
        <f t="shared" si="1"/>
        <v>20.319600000000001</v>
      </c>
      <c r="AE9">
        <f>'IDT-1'!D9</f>
        <v>0</v>
      </c>
      <c r="AF9" s="26"/>
      <c r="AG9">
        <f t="shared" si="2"/>
        <v>20.319600000000001</v>
      </c>
      <c r="AI9" s="75">
        <f>PXIL!L9</f>
        <v>0</v>
      </c>
      <c r="AJ9" s="75">
        <f>PXIL!R9</f>
        <v>0</v>
      </c>
      <c r="AK9" s="75">
        <f>RTM_IEX!L9</f>
        <v>4.8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9.8800000000000008</v>
      </c>
      <c r="H10">
        <f>PPCL_Spot!R10</f>
        <v>0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0.17195199999999999</v>
      </c>
      <c r="AD10">
        <f t="shared" si="1"/>
        <v>19.368047999999998</v>
      </c>
      <c r="AE10">
        <f>'IDT-1'!D10</f>
        <v>0</v>
      </c>
      <c r="AF10" s="26"/>
      <c r="AG10">
        <f t="shared" si="2"/>
        <v>19.368047999999998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9.8800000000000008</v>
      </c>
      <c r="H11">
        <f>PPCL_Spot!R11</f>
        <v>0</v>
      </c>
      <c r="I11">
        <f>Bawana_NG!R11</f>
        <v>5.8197341130248068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0.18039766019461831</v>
      </c>
      <c r="AD11">
        <f t="shared" si="1"/>
        <v>20.319336452830189</v>
      </c>
      <c r="AE11">
        <f>'IDT-1'!D11</f>
        <v>0</v>
      </c>
      <c r="AF11" s="26"/>
      <c r="AG11">
        <f t="shared" si="2"/>
        <v>20.319336452830189</v>
      </c>
      <c r="AI11" s="75">
        <f>PXIL!L11</f>
        <v>0</v>
      </c>
      <c r="AJ11" s="75">
        <f>PXIL!R11</f>
        <v>0</v>
      </c>
      <c r="AK11" s="75">
        <f>RTM_IEX!L11</f>
        <v>4.8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9.8800000000000008</v>
      </c>
      <c r="H12">
        <f>PPCL_Spot!R12</f>
        <v>0</v>
      </c>
      <c r="I12">
        <f>Bawana_NG!R12</f>
        <v>5.8197341130248068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0.18039766019461831</v>
      </c>
      <c r="AD12">
        <f t="shared" si="1"/>
        <v>20.319336452830189</v>
      </c>
      <c r="AE12">
        <f>'IDT-1'!D12</f>
        <v>0</v>
      </c>
      <c r="AF12" s="26"/>
      <c r="AG12">
        <f t="shared" si="2"/>
        <v>20.319336452830189</v>
      </c>
      <c r="AI12" s="75">
        <f>PXIL!L12</f>
        <v>0</v>
      </c>
      <c r="AJ12" s="75">
        <f>PXIL!R12</f>
        <v>0</v>
      </c>
      <c r="AK12" s="75">
        <f>RTM_IEX!L12</f>
        <v>4.8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9.8800000000000008</v>
      </c>
      <c r="H13">
        <f>PPCL_Spot!R13</f>
        <v>0</v>
      </c>
      <c r="I13">
        <f>Bawana_NG!R13</f>
        <v>5.8197341130248068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0.22263766019461831</v>
      </c>
      <c r="AD13">
        <f t="shared" si="1"/>
        <v>25.077096452830187</v>
      </c>
      <c r="AE13">
        <f>'IDT-1'!D13</f>
        <v>0</v>
      </c>
      <c r="AF13" s="26"/>
      <c r="AG13">
        <f t="shared" si="2"/>
        <v>25.077096452830187</v>
      </c>
      <c r="AI13" s="75">
        <f>PXIL!L13</f>
        <v>0</v>
      </c>
      <c r="AJ13" s="75">
        <f>PXIL!R13</f>
        <v>0</v>
      </c>
      <c r="AK13" s="75">
        <f>RTM_IEX!L13</f>
        <v>9.6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9.8800000000000008</v>
      </c>
      <c r="H14">
        <f>PPCL_Spot!R14</f>
        <v>0</v>
      </c>
      <c r="I14">
        <f>Bawana_NG!R14</f>
        <v>5.8197341130248068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0.1550536601946183</v>
      </c>
      <c r="AD14">
        <f t="shared" si="1"/>
        <v>17.464680452830187</v>
      </c>
      <c r="AE14">
        <f>'IDT-1'!D14</f>
        <v>0</v>
      </c>
      <c r="AF14" s="26"/>
      <c r="AG14">
        <f t="shared" si="2"/>
        <v>17.464680452830187</v>
      </c>
      <c r="AI14" s="75">
        <f>PXIL!L14</f>
        <v>0</v>
      </c>
      <c r="AJ14" s="75">
        <f>PXIL!R14</f>
        <v>0</v>
      </c>
      <c r="AK14" s="75">
        <f>RTM_IEX!L14</f>
        <v>1.92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9.8800000000000008</v>
      </c>
      <c r="H15">
        <f>PPCL_Spot!R15</f>
        <v>0</v>
      </c>
      <c r="I15">
        <f>Bawana_NG!R15</f>
        <v>10.82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0.18216000000000004</v>
      </c>
      <c r="AD15">
        <f t="shared" si="1"/>
        <v>20.517840000000003</v>
      </c>
      <c r="AE15">
        <f>'IDT-1'!D15</f>
        <v>0</v>
      </c>
      <c r="AF15" s="26"/>
      <c r="AG15">
        <f t="shared" si="2"/>
        <v>20.517840000000003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9.8800000000000008</v>
      </c>
      <c r="H16">
        <f>PPCL_Spot!R16</f>
        <v>0</v>
      </c>
      <c r="I16">
        <f>Bawana_NG!R16</f>
        <v>10.82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0.18216000000000004</v>
      </c>
      <c r="AD16">
        <f t="shared" si="1"/>
        <v>20.517840000000003</v>
      </c>
      <c r="AE16">
        <f>'IDT-1'!D16</f>
        <v>0</v>
      </c>
      <c r="AF16" s="26"/>
      <c r="AG16">
        <f t="shared" si="2"/>
        <v>20.517840000000003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9.8800000000000008</v>
      </c>
      <c r="H17">
        <f>PPCL_Spot!R17</f>
        <v>0</v>
      </c>
      <c r="I17">
        <f>Bawana_NG!R17</f>
        <v>10.82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0.18216000000000004</v>
      </c>
      <c r="AD17">
        <f t="shared" si="1"/>
        <v>20.517840000000003</v>
      </c>
      <c r="AE17">
        <f>'IDT-1'!D17</f>
        <v>0</v>
      </c>
      <c r="AF17" s="26"/>
      <c r="AG17">
        <f t="shared" si="2"/>
        <v>20.517840000000003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9.8800000000000008</v>
      </c>
      <c r="H18">
        <f>PPCL_Spot!R18</f>
        <v>0</v>
      </c>
      <c r="I18">
        <f>Bawana_NG!R18</f>
        <v>11.82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0.19096000000000005</v>
      </c>
      <c r="AD18">
        <f t="shared" si="1"/>
        <v>21.509040000000002</v>
      </c>
      <c r="AE18">
        <f>'IDT-1'!D18</f>
        <v>0</v>
      </c>
      <c r="AF18" s="26"/>
      <c r="AG18">
        <f t="shared" si="2"/>
        <v>21.509040000000002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9.8800000000000008</v>
      </c>
      <c r="H19">
        <f>PPCL_Spot!R19</f>
        <v>0</v>
      </c>
      <c r="I19">
        <f>Bawana_NG!R19</f>
        <v>15.819999999999999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0.23460800000000001</v>
      </c>
      <c r="AD19">
        <f t="shared" si="1"/>
        <v>26.425391999999999</v>
      </c>
      <c r="AE19">
        <f>'IDT-1'!D19</f>
        <v>0</v>
      </c>
      <c r="AF19" s="26"/>
      <c r="AG19">
        <f t="shared" si="2"/>
        <v>26.425391999999999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9.8800000000000008</v>
      </c>
      <c r="H20">
        <f>PPCL_Spot!R20</f>
        <v>0</v>
      </c>
      <c r="I20">
        <f>Bawana_NG!R20</f>
        <v>8.82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0.16456000000000004</v>
      </c>
      <c r="AD20">
        <f t="shared" si="1"/>
        <v>18.535440000000001</v>
      </c>
      <c r="AE20">
        <f>'IDT-1'!D20</f>
        <v>0</v>
      </c>
      <c r="AF20" s="26"/>
      <c r="AG20">
        <f t="shared" si="2"/>
        <v>18.535440000000001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9.8800000000000008</v>
      </c>
      <c r="H21">
        <f>PPCL_Spot!R21</f>
        <v>0</v>
      </c>
      <c r="I21">
        <f>Bawana_NG!R21</f>
        <v>12.819419410352793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0.19975489081110462</v>
      </c>
      <c r="AD21">
        <f t="shared" si="1"/>
        <v>22.499664519541692</v>
      </c>
      <c r="AE21">
        <f>'IDT-1'!D21</f>
        <v>0</v>
      </c>
      <c r="AF21" s="26"/>
      <c r="AG21">
        <f t="shared" si="2"/>
        <v>22.499664519541692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9.8800000000000008</v>
      </c>
      <c r="H22">
        <f>PPCL_Spot!R22</f>
        <v>0</v>
      </c>
      <c r="I22">
        <f>Bawana_NG!R22</f>
        <v>13.820000000000002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0.20856000000000005</v>
      </c>
      <c r="AD22">
        <f t="shared" si="1"/>
        <v>23.491440000000004</v>
      </c>
      <c r="AE22">
        <f>'IDT-1'!D22</f>
        <v>0</v>
      </c>
      <c r="AF22" s="26"/>
      <c r="AG22">
        <f t="shared" si="2"/>
        <v>23.491440000000004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9.8800000000000008</v>
      </c>
      <c r="H23">
        <f>PPCL_Spot!R23</f>
        <v>0</v>
      </c>
      <c r="I23">
        <f>Bawana_NG!R23</f>
        <v>12.82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0.19976000000000005</v>
      </c>
      <c r="AD23">
        <f t="shared" si="1"/>
        <v>22.500240000000002</v>
      </c>
      <c r="AE23">
        <f>'IDT-1'!D23</f>
        <v>0</v>
      </c>
      <c r="AF23" s="26"/>
      <c r="AG23">
        <f t="shared" si="2"/>
        <v>22.500240000000002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9.8800000000000008</v>
      </c>
      <c r="H24">
        <f>PPCL_Spot!R24</f>
        <v>0</v>
      </c>
      <c r="I24">
        <f>Bawana_NG!R24</f>
        <v>15.819999999999999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0.23460800000000001</v>
      </c>
      <c r="AD24">
        <f t="shared" si="1"/>
        <v>26.425391999999999</v>
      </c>
      <c r="AE24">
        <f>'IDT-1'!D24</f>
        <v>0</v>
      </c>
      <c r="AF24" s="26"/>
      <c r="AG24">
        <f t="shared" si="2"/>
        <v>26.425391999999999</v>
      </c>
      <c r="AI24" s="75">
        <f>PXIL!L24</f>
        <v>0</v>
      </c>
      <c r="AJ24" s="75">
        <f>PXIL!R24</f>
        <v>0</v>
      </c>
      <c r="AK24" s="75">
        <f>RTM_IEX!L24</f>
        <v>0.96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9.8800000000000008</v>
      </c>
      <c r="H25">
        <f>PPCL_Spot!R25</f>
        <v>0</v>
      </c>
      <c r="I25">
        <f>Bawana_NG!R25</f>
        <v>22.82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0.29620800000000003</v>
      </c>
      <c r="AD25">
        <f t="shared" si="1"/>
        <v>33.363792000000004</v>
      </c>
      <c r="AE25">
        <f>'IDT-1'!D25</f>
        <v>0</v>
      </c>
      <c r="AF25" s="26"/>
      <c r="AG25">
        <f t="shared" si="2"/>
        <v>33.363792000000004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9.8800000000000008</v>
      </c>
      <c r="H26">
        <f>PPCL_Spot!R26</f>
        <v>0</v>
      </c>
      <c r="I26">
        <f>Bawana_NG!R26</f>
        <v>17.82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0.24376000000000003</v>
      </c>
      <c r="AD26">
        <f t="shared" si="1"/>
        <v>27.456240000000001</v>
      </c>
      <c r="AE26">
        <f>'IDT-1'!D26</f>
        <v>0</v>
      </c>
      <c r="AF26" s="26"/>
      <c r="AG26">
        <f t="shared" si="2"/>
        <v>27.456240000000001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9.8800000000000008</v>
      </c>
      <c r="H27">
        <f>PPCL_Spot!R27</f>
        <v>0</v>
      </c>
      <c r="I27">
        <f>Bawana_NG!R27</f>
        <v>22.82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0.28776000000000002</v>
      </c>
      <c r="AD27">
        <f t="shared" si="1"/>
        <v>32.412240000000004</v>
      </c>
      <c r="AE27">
        <f>'IDT-1'!D27</f>
        <v>0</v>
      </c>
      <c r="AF27" s="26"/>
      <c r="AG27">
        <f t="shared" si="2"/>
        <v>32.412240000000004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9.8800000000000008</v>
      </c>
      <c r="H28">
        <f>PPCL_Spot!R28</f>
        <v>0</v>
      </c>
      <c r="I28">
        <f>Bawana_NG!R28</f>
        <v>23.59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0.29453600000000002</v>
      </c>
      <c r="AD28">
        <f t="shared" si="1"/>
        <v>33.175463999999998</v>
      </c>
      <c r="AE28">
        <f>'IDT-1'!D28</f>
        <v>0</v>
      </c>
      <c r="AF28" s="26"/>
      <c r="AG28">
        <f t="shared" si="2"/>
        <v>33.175463999999998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9.8800000000000008</v>
      </c>
      <c r="H29">
        <f>PPCL_Spot!R29</f>
        <v>0</v>
      </c>
      <c r="I29">
        <f>Bawana_NG!R29</f>
        <v>27.19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0.32621600000000001</v>
      </c>
      <c r="AD29">
        <f t="shared" si="1"/>
        <v>36.743783999999998</v>
      </c>
      <c r="AE29">
        <f>'IDT-1'!D29</f>
        <v>0</v>
      </c>
      <c r="AF29" s="26"/>
      <c r="AG29">
        <f t="shared" si="2"/>
        <v>36.743783999999998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9.8800000000000008</v>
      </c>
      <c r="H30">
        <f>PPCL_Spot!R30</f>
        <v>0</v>
      </c>
      <c r="I30">
        <f>Bawana_NG!R30</f>
        <v>29.82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0.34936000000000006</v>
      </c>
      <c r="AD30">
        <f t="shared" si="1"/>
        <v>39.350640000000006</v>
      </c>
      <c r="AE30">
        <f>'IDT-1'!D30</f>
        <v>0</v>
      </c>
      <c r="AF30" s="26"/>
      <c r="AG30">
        <f t="shared" si="2"/>
        <v>39.350640000000006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9.8800000000000008</v>
      </c>
      <c r="H31">
        <f>PPCL_Spot!R31</f>
        <v>0</v>
      </c>
      <c r="I31">
        <f>Bawana_NG!R31</f>
        <v>34.96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0.41993600000000003</v>
      </c>
      <c r="AD31">
        <f t="shared" si="1"/>
        <v>47.300064000000006</v>
      </c>
      <c r="AE31">
        <f>'IDT-1'!D31</f>
        <v>0</v>
      </c>
      <c r="AF31" s="26"/>
      <c r="AG31">
        <f t="shared" si="2"/>
        <v>47.300064000000006</v>
      </c>
      <c r="AI31" s="75">
        <f>PXIL!L31</f>
        <v>0</v>
      </c>
      <c r="AJ31" s="75">
        <f>PXIL!R31</f>
        <v>0</v>
      </c>
      <c r="AK31" s="75">
        <f>RTM_IEX!L31</f>
        <v>2.88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9.8800000000000008</v>
      </c>
      <c r="H32">
        <f>PPCL_Spot!R32</f>
        <v>0</v>
      </c>
      <c r="I32">
        <f>Bawana_NG!R32</f>
        <v>30.7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0.35710400000000003</v>
      </c>
      <c r="AD32">
        <f t="shared" si="1"/>
        <v>40.222895999999999</v>
      </c>
      <c r="AE32">
        <f>'IDT-1'!D32</f>
        <v>0</v>
      </c>
      <c r="AF32" s="26"/>
      <c r="AG32">
        <f t="shared" si="2"/>
        <v>40.222895999999999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9.8800000000000008</v>
      </c>
      <c r="H33">
        <f>PPCL_Spot!R33</f>
        <v>0</v>
      </c>
      <c r="I33">
        <f>Bawana_NG!R33</f>
        <v>34.119999999999997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0.38720000000000004</v>
      </c>
      <c r="AD33">
        <f t="shared" si="1"/>
        <v>43.6128</v>
      </c>
      <c r="AE33">
        <f>'IDT-1'!D33</f>
        <v>0</v>
      </c>
      <c r="AF33" s="26"/>
      <c r="AG33">
        <f t="shared" si="2"/>
        <v>43.6128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9.8800000000000008</v>
      </c>
      <c r="H34">
        <f>PPCL_Spot!R34</f>
        <v>0</v>
      </c>
      <c r="I34">
        <f>Bawana_NG!R34</f>
        <v>34.119999999999997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0.38720000000000004</v>
      </c>
      <c r="AD34">
        <f t="shared" si="1"/>
        <v>43.6128</v>
      </c>
      <c r="AE34">
        <f>'IDT-1'!D34</f>
        <v>0</v>
      </c>
      <c r="AF34" s="26"/>
      <c r="AG34">
        <f t="shared" si="2"/>
        <v>43.6128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9.8800000000000008</v>
      </c>
      <c r="H35">
        <f>PPCL_Spot!R35</f>
        <v>0</v>
      </c>
      <c r="I35">
        <f>Bawana_NG!R35</f>
        <v>34.669999999999995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0.39204</v>
      </c>
      <c r="AD35">
        <f t="shared" si="1"/>
        <v>44.157959999999996</v>
      </c>
      <c r="AE35">
        <f>'IDT-1'!D35</f>
        <v>0</v>
      </c>
      <c r="AF35" s="26"/>
      <c r="AG35">
        <f t="shared" si="2"/>
        <v>44.157959999999996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9.8800000000000008</v>
      </c>
      <c r="H36">
        <f>PPCL_Spot!R36</f>
        <v>0</v>
      </c>
      <c r="I36">
        <f>Bawana_NG!R36</f>
        <v>34.669999999999995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0.39204</v>
      </c>
      <c r="AD36">
        <f t="shared" si="1"/>
        <v>44.157959999999996</v>
      </c>
      <c r="AE36">
        <f>'IDT-1'!D36</f>
        <v>0</v>
      </c>
      <c r="AF36" s="26"/>
      <c r="AG36">
        <f t="shared" si="2"/>
        <v>44.157959999999996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9.8800000000000008</v>
      </c>
      <c r="H37">
        <f>PPCL_Spot!R37</f>
        <v>0</v>
      </c>
      <c r="I37">
        <f>Bawana_NG!R37</f>
        <v>38.048587759343796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0.44711557228222543</v>
      </c>
      <c r="AD37">
        <f t="shared" si="1"/>
        <v>50.361472187061572</v>
      </c>
      <c r="AE37">
        <f>'IDT-1'!D37</f>
        <v>0</v>
      </c>
      <c r="AF37" s="26"/>
      <c r="AG37">
        <f t="shared" si="2"/>
        <v>50.361472187061572</v>
      </c>
      <c r="AI37" s="75">
        <f>PXIL!L37</f>
        <v>0</v>
      </c>
      <c r="AJ37" s="75">
        <f>PXIL!R37</f>
        <v>0</v>
      </c>
      <c r="AK37" s="75">
        <f>RTM_IEX!L37</f>
        <v>2.88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9.8800000000000008</v>
      </c>
      <c r="H38">
        <f>PPCL_Spot!R38</f>
        <v>0</v>
      </c>
      <c r="I38">
        <f>Bawana_NG!R38</f>
        <v>32.08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0.36924800000000002</v>
      </c>
      <c r="AD38">
        <f t="shared" si="1"/>
        <v>41.590752000000002</v>
      </c>
      <c r="AE38">
        <f>'IDT-1'!D38</f>
        <v>0</v>
      </c>
      <c r="AF38" s="26"/>
      <c r="AG38">
        <f t="shared" si="2"/>
        <v>41.590752000000002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9.8800000000000008</v>
      </c>
      <c r="H39">
        <f>PPCL_Spot!R39</f>
        <v>0</v>
      </c>
      <c r="I39">
        <f>Bawana_NG!R39</f>
        <v>32.950000000000003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0.37690400000000007</v>
      </c>
      <c r="AD39">
        <f t="shared" si="1"/>
        <v>42.453096000000002</v>
      </c>
      <c r="AE39">
        <f>'IDT-1'!D39</f>
        <v>0</v>
      </c>
      <c r="AF39" s="26"/>
      <c r="AG39">
        <f t="shared" si="2"/>
        <v>42.453096000000002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9.8800000000000008</v>
      </c>
      <c r="H40">
        <f>PPCL_Spot!R40</f>
        <v>0</v>
      </c>
      <c r="I40">
        <f>Bawana_NG!R40</f>
        <v>32.950000000000003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0.37690400000000007</v>
      </c>
      <c r="AD40">
        <f t="shared" si="1"/>
        <v>42.453096000000002</v>
      </c>
      <c r="AE40">
        <f>'IDT-1'!D40</f>
        <v>0</v>
      </c>
      <c r="AF40" s="26"/>
      <c r="AG40">
        <f t="shared" si="2"/>
        <v>42.453096000000002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32.950000000000003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0.36916000000000004</v>
      </c>
      <c r="AD41">
        <f t="shared" si="1"/>
        <v>41.580840000000002</v>
      </c>
      <c r="AE41">
        <f>'IDT-1'!D41</f>
        <v>0</v>
      </c>
      <c r="AF41" s="26"/>
      <c r="AG41">
        <f t="shared" si="2"/>
        <v>41.580840000000002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32.950000000000003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0.36916000000000004</v>
      </c>
      <c r="AD42">
        <f t="shared" si="1"/>
        <v>41.580840000000002</v>
      </c>
      <c r="AE42">
        <f>'IDT-1'!D42</f>
        <v>0</v>
      </c>
      <c r="AF42" s="26"/>
      <c r="AG42">
        <f t="shared" si="2"/>
        <v>41.580840000000002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9.8800000000000008</v>
      </c>
      <c r="H43">
        <f>PPCL_Spot!R43</f>
        <v>0</v>
      </c>
      <c r="I43">
        <f>Bawana_NG!R43</f>
        <v>35.52867986921305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0.42916438284907488</v>
      </c>
      <c r="AD43">
        <f t="shared" si="1"/>
        <v>48.339515486363979</v>
      </c>
      <c r="AE43">
        <f>'IDT-1'!D43</f>
        <v>0</v>
      </c>
      <c r="AF43" s="26"/>
      <c r="AG43">
        <f t="shared" si="2"/>
        <v>48.339515486363979</v>
      </c>
      <c r="AI43" s="75">
        <f>PXIL!L43</f>
        <v>0</v>
      </c>
      <c r="AJ43" s="75">
        <f>PXIL!R43</f>
        <v>0</v>
      </c>
      <c r="AK43" s="75">
        <f>RTM_IEX!L43</f>
        <v>3.36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9.8800000000000008</v>
      </c>
      <c r="H44">
        <f>PPCL_Spot!R44</f>
        <v>0</v>
      </c>
      <c r="I44">
        <f>Bawana_NG!R44</f>
        <v>29.440000000000008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0.3460160000000001</v>
      </c>
      <c r="AD44">
        <f t="shared" si="1"/>
        <v>38.973984000000009</v>
      </c>
      <c r="AE44">
        <f>'IDT-1'!D44</f>
        <v>0</v>
      </c>
      <c r="AF44" s="26"/>
      <c r="AG44">
        <f t="shared" si="2"/>
        <v>38.973984000000009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9.8800000000000008</v>
      </c>
      <c r="H45">
        <f>PPCL_Spot!R45</f>
        <v>0</v>
      </c>
      <c r="I45">
        <f>Bawana_NG!R45</f>
        <v>31.2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0.36150399999999999</v>
      </c>
      <c r="AD45">
        <f t="shared" si="1"/>
        <v>40.718496000000002</v>
      </c>
      <c r="AE45">
        <f>'IDT-1'!D45</f>
        <v>0</v>
      </c>
      <c r="AF45" s="26"/>
      <c r="AG45">
        <f t="shared" si="2"/>
        <v>40.718496000000002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9.9993939761226596</v>
      </c>
      <c r="H46">
        <f>PPCL_Spot!R46</f>
        <v>0</v>
      </c>
      <c r="I46">
        <f>Bawana_NG!R46</f>
        <v>30.318870889658513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0.35480073081887437</v>
      </c>
      <c r="AD46">
        <f t="shared" si="1"/>
        <v>39.963464134962301</v>
      </c>
      <c r="AE46">
        <f>'IDT-1'!D46</f>
        <v>0</v>
      </c>
      <c r="AF46" s="26"/>
      <c r="AG46">
        <f t="shared" si="2"/>
        <v>39.963464134962301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9.9993939761226596</v>
      </c>
      <c r="H47">
        <f>PPCL_Spot!R47</f>
        <v>0</v>
      </c>
      <c r="I47">
        <f>Bawana_NG!R47</f>
        <v>28.96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0.34284266698987947</v>
      </c>
      <c r="AD47">
        <f t="shared" si="1"/>
        <v>38.616551309132781</v>
      </c>
      <c r="AE47">
        <f>'IDT-1'!D47</f>
        <v>0</v>
      </c>
      <c r="AF47" s="26"/>
      <c r="AG47">
        <f t="shared" si="2"/>
        <v>38.616551309132781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9.9993939761226596</v>
      </c>
      <c r="H48">
        <f>PPCL_Spot!R48</f>
        <v>0</v>
      </c>
      <c r="I48">
        <f>Bawana_NG!R48</f>
        <v>29.83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0.35049866698987941</v>
      </c>
      <c r="AD48">
        <f t="shared" si="1"/>
        <v>39.478895309132781</v>
      </c>
      <c r="AE48">
        <f>'IDT-1'!D48</f>
        <v>0</v>
      </c>
      <c r="AF48" s="26"/>
      <c r="AG48">
        <f t="shared" si="2"/>
        <v>39.478895309132781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9.9993939761226596</v>
      </c>
      <c r="H49">
        <f>PPCL_Spot!R49</f>
        <v>0</v>
      </c>
      <c r="I49">
        <f>Bawana_NG!R49</f>
        <v>32.42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0.39018666698987947</v>
      </c>
      <c r="AD49">
        <f t="shared" si="1"/>
        <v>43.949207309132788</v>
      </c>
      <c r="AE49">
        <f>'IDT-1'!D49</f>
        <v>0</v>
      </c>
      <c r="AF49" s="26"/>
      <c r="AG49">
        <f t="shared" si="2"/>
        <v>43.949207309132788</v>
      </c>
      <c r="AI49" s="75">
        <f>PXIL!L49</f>
        <v>0</v>
      </c>
      <c r="AJ49" s="75">
        <f>PXIL!R49</f>
        <v>0</v>
      </c>
      <c r="AK49" s="75">
        <f>RTM_IEX!L49</f>
        <v>1.92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9.9993939761226596</v>
      </c>
      <c r="H50">
        <f>PPCL_Spot!R50</f>
        <v>0</v>
      </c>
      <c r="I50">
        <f>Bawana_NG!R50</f>
        <v>25.4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0.31151466698987945</v>
      </c>
      <c r="AD50">
        <f t="shared" si="1"/>
        <v>35.087879309132781</v>
      </c>
      <c r="AE50">
        <f>'IDT-1'!D50</f>
        <v>0</v>
      </c>
      <c r="AF50" s="26"/>
      <c r="AG50">
        <f t="shared" si="2"/>
        <v>35.087879309132781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9.6999999999999993</v>
      </c>
      <c r="H51">
        <f>PPCL_Spot!R51</f>
        <v>0</v>
      </c>
      <c r="I51">
        <f>Bawana_NG!R51</f>
        <v>26.290209217481944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0.31671384111384115</v>
      </c>
      <c r="AD51">
        <f t="shared" si="1"/>
        <v>35.673495376368109</v>
      </c>
      <c r="AE51">
        <f>'IDT-1'!D51</f>
        <v>0</v>
      </c>
      <c r="AF51" s="26"/>
      <c r="AG51">
        <f t="shared" si="2"/>
        <v>35.673495376368109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9.9993939761226596</v>
      </c>
      <c r="H52">
        <f>PPCL_Spot!R52</f>
        <v>0</v>
      </c>
      <c r="I52">
        <f>Bawana_NG!R52</f>
        <v>26.3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0.31943466698987943</v>
      </c>
      <c r="AD52">
        <f t="shared" si="1"/>
        <v>35.979959309132781</v>
      </c>
      <c r="AE52">
        <f>'IDT-1'!D52</f>
        <v>0</v>
      </c>
      <c r="AF52" s="26"/>
      <c r="AG52">
        <f t="shared" si="2"/>
        <v>35.979959309132781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9.9993939761226596</v>
      </c>
      <c r="H53">
        <f>PPCL_Spot!R53</f>
        <v>0</v>
      </c>
      <c r="I53">
        <f>Bawana_NG!R53</f>
        <v>25.4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0.31151466698987945</v>
      </c>
      <c r="AD53">
        <f t="shared" si="1"/>
        <v>35.087879309132781</v>
      </c>
      <c r="AE53">
        <f>'IDT-1'!D53</f>
        <v>0</v>
      </c>
      <c r="AF53" s="26"/>
      <c r="AG53">
        <f t="shared" si="2"/>
        <v>35.087879309132781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9.9993939761226596</v>
      </c>
      <c r="H54">
        <f>PPCL_Spot!R54</f>
        <v>0</v>
      </c>
      <c r="I54">
        <f>Bawana_NG!R54</f>
        <v>24.5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0.30359466698987941</v>
      </c>
      <c r="AD54">
        <f t="shared" si="1"/>
        <v>34.195799309132781</v>
      </c>
      <c r="AE54">
        <f>'IDT-1'!D54</f>
        <v>0</v>
      </c>
      <c r="AF54" s="26"/>
      <c r="AG54">
        <f t="shared" si="2"/>
        <v>34.195799309132781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9.9993939761226596</v>
      </c>
      <c r="H55">
        <f>PPCL_Spot!R55</f>
        <v>0</v>
      </c>
      <c r="I55">
        <f>Bawana_NG!R55</f>
        <v>28.96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0.34284266698987947</v>
      </c>
      <c r="AD55">
        <f t="shared" si="1"/>
        <v>38.616551309132781</v>
      </c>
      <c r="AE55">
        <f>'IDT-1'!D55</f>
        <v>0</v>
      </c>
      <c r="AF55" s="26"/>
      <c r="AG55">
        <f t="shared" si="2"/>
        <v>38.616551309132781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9.9993939761226596</v>
      </c>
      <c r="H56">
        <f>PPCL_Spot!R56</f>
        <v>0</v>
      </c>
      <c r="I56">
        <f>Bawana_NG!R56</f>
        <v>20.819999999999997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0.27121066698987939</v>
      </c>
      <c r="AD56">
        <f t="shared" si="1"/>
        <v>30.548183309132774</v>
      </c>
      <c r="AE56">
        <f>'IDT-1'!D56</f>
        <v>0</v>
      </c>
      <c r="AF56" s="26"/>
      <c r="AG56">
        <f t="shared" si="2"/>
        <v>30.548183309132774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9.6999999999999993</v>
      </c>
      <c r="H57">
        <f>PPCL_Spot!R57</f>
        <v>0</v>
      </c>
      <c r="I57">
        <f>Bawana_NG!R57</f>
        <v>21.75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0.27676000000000001</v>
      </c>
      <c r="AD57">
        <f t="shared" si="1"/>
        <v>31.17324</v>
      </c>
      <c r="AE57">
        <f>'IDT-1'!D57</f>
        <v>0</v>
      </c>
      <c r="AF57" s="26"/>
      <c r="AG57">
        <f t="shared" si="2"/>
        <v>31.17324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9.9993939761226596</v>
      </c>
      <c r="H58">
        <f>PPCL_Spot!R58</f>
        <v>0</v>
      </c>
      <c r="I58">
        <f>Bawana_NG!R58</f>
        <v>22.679154425471623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0.28757122593402973</v>
      </c>
      <c r="AD58">
        <f t="shared" si="1"/>
        <v>32.390977175660254</v>
      </c>
      <c r="AE58">
        <f>'IDT-1'!D58</f>
        <v>0</v>
      </c>
      <c r="AF58" s="26"/>
      <c r="AG58">
        <f t="shared" si="2"/>
        <v>32.390977175660254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9.9993939761226596</v>
      </c>
      <c r="H59">
        <f>PPCL_Spot!R59</f>
        <v>0</v>
      </c>
      <c r="I59">
        <f>Bawana_NG!R59</f>
        <v>23.59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0.2955866669898794</v>
      </c>
      <c r="AD59">
        <f t="shared" si="1"/>
        <v>33.293807309132781</v>
      </c>
      <c r="AE59">
        <f>'IDT-1'!D59</f>
        <v>0</v>
      </c>
      <c r="AF59" s="26"/>
      <c r="AG59">
        <f t="shared" si="2"/>
        <v>33.293807309132781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9.9993939761226596</v>
      </c>
      <c r="H60">
        <f>PPCL_Spot!R60</f>
        <v>0</v>
      </c>
      <c r="I60">
        <f>Bawana_NG!R60</f>
        <v>23.59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0.2955866669898794</v>
      </c>
      <c r="AD60">
        <f t="shared" si="1"/>
        <v>33.293807309132781</v>
      </c>
      <c r="AE60">
        <f>'IDT-1'!D60</f>
        <v>0</v>
      </c>
      <c r="AF60" s="26"/>
      <c r="AG60">
        <f t="shared" si="2"/>
        <v>33.293807309132781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9.9993939761226596</v>
      </c>
      <c r="H61">
        <f>PPCL_Spot!R61</f>
        <v>0</v>
      </c>
      <c r="I61">
        <f>Bawana_NG!R61</f>
        <v>27.19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0.32726666698987944</v>
      </c>
      <c r="AD61">
        <f t="shared" si="1"/>
        <v>36.862127309132781</v>
      </c>
      <c r="AE61">
        <f>'IDT-1'!D61</f>
        <v>0</v>
      </c>
      <c r="AF61" s="26"/>
      <c r="AG61">
        <f t="shared" si="2"/>
        <v>36.862127309132781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9.9993939761226596</v>
      </c>
      <c r="H62">
        <f>PPCL_Spot!R62</f>
        <v>0</v>
      </c>
      <c r="I62">
        <f>Bawana_NG!R62</f>
        <v>19.819999999999997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0.26241066698987936</v>
      </c>
      <c r="AD62">
        <f t="shared" si="1"/>
        <v>29.556983309132775</v>
      </c>
      <c r="AE62">
        <f>'IDT-1'!D62</f>
        <v>0</v>
      </c>
      <c r="AF62" s="26"/>
      <c r="AG62">
        <f t="shared" si="2"/>
        <v>29.556983309132775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9.6999999999999993</v>
      </c>
      <c r="H63">
        <f>PPCL_Spot!R63</f>
        <v>0</v>
      </c>
      <c r="I63">
        <f>Bawana_NG!R63</f>
        <v>22.679154425471623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0.33562455894415033</v>
      </c>
      <c r="AD63">
        <f t="shared" si="1"/>
        <v>37.803529866527477</v>
      </c>
      <c r="AE63">
        <f>'IDT-1'!D63</f>
        <v>0</v>
      </c>
      <c r="AF63" s="26"/>
      <c r="AG63">
        <f t="shared" si="2"/>
        <v>37.803529866527477</v>
      </c>
      <c r="AI63" s="75">
        <f>PXIL!L63</f>
        <v>0</v>
      </c>
      <c r="AJ63" s="75">
        <f>PXIL!R63</f>
        <v>0</v>
      </c>
      <c r="AK63" s="75">
        <f>RTM_IEX!L63</f>
        <v>5.76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9.9993939761226596</v>
      </c>
      <c r="H64">
        <f>PPCL_Spot!R64</f>
        <v>0</v>
      </c>
      <c r="I64">
        <f>Bawana_NG!R64</f>
        <v>22.679154425471623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0.28757122593402973</v>
      </c>
      <c r="AD64">
        <f t="shared" si="1"/>
        <v>32.390977175660254</v>
      </c>
      <c r="AE64">
        <f>'IDT-1'!D64</f>
        <v>0</v>
      </c>
      <c r="AF64" s="26"/>
      <c r="AG64">
        <f t="shared" si="2"/>
        <v>32.390977175660254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9.9993939761226596</v>
      </c>
      <c r="H65">
        <f>PPCL_Spot!R65</f>
        <v>0</v>
      </c>
      <c r="I65">
        <f>Bawana_NG!R65</f>
        <v>22.679154425471623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0.28757122593402973</v>
      </c>
      <c r="AD65">
        <f t="shared" si="1"/>
        <v>32.390977175660254</v>
      </c>
      <c r="AE65">
        <f>'IDT-1'!D65</f>
        <v>0</v>
      </c>
      <c r="AF65" s="26"/>
      <c r="AG65">
        <f t="shared" si="2"/>
        <v>32.390977175660254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9.9993939761226596</v>
      </c>
      <c r="H66">
        <f>PPCL_Spot!R66</f>
        <v>0</v>
      </c>
      <c r="I66">
        <f>Bawana_NG!R66</f>
        <v>22.679154425471623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0.28757122593402973</v>
      </c>
      <c r="AD66">
        <f t="shared" si="1"/>
        <v>32.390977175660254</v>
      </c>
      <c r="AE66">
        <f>'IDT-1'!D66</f>
        <v>0</v>
      </c>
      <c r="AF66" s="26"/>
      <c r="AG66">
        <f t="shared" si="2"/>
        <v>32.390977175660254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9.76</v>
      </c>
      <c r="H67">
        <f>PPCL_Spot!R67</f>
        <v>0</v>
      </c>
      <c r="I67">
        <f>Bawana_NG!R67</f>
        <v>26.739002648166796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0.3296392233038678</v>
      </c>
      <c r="AD67">
        <f t="shared" si="1"/>
        <v>37.12936342486293</v>
      </c>
      <c r="AE67">
        <f>'IDT-1'!D67</f>
        <v>0</v>
      </c>
      <c r="AF67" s="26"/>
      <c r="AG67">
        <f t="shared" si="2"/>
        <v>37.12936342486293</v>
      </c>
      <c r="AI67" s="75">
        <f>PXIL!L67</f>
        <v>0</v>
      </c>
      <c r="AJ67" s="75">
        <f>PXIL!R67</f>
        <v>0</v>
      </c>
      <c r="AK67" s="75">
        <f>RTM_IEX!L67</f>
        <v>0.96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9.76</v>
      </c>
      <c r="H68">
        <f>PPCL_Spot!R68</f>
        <v>0</v>
      </c>
      <c r="I68">
        <f>Bawana_NG!R68</f>
        <v>19.819999999999997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0.26030399999999998</v>
      </c>
      <c r="AD68">
        <f t="shared" ref="AD68:AD98" si="4">SUM(B68:AB68,AI68:AR68)-AC68</f>
        <v>29.319695999999997</v>
      </c>
      <c r="AE68">
        <f>'IDT-1'!D68</f>
        <v>0</v>
      </c>
      <c r="AF68" s="26"/>
      <c r="AG68">
        <f t="shared" ref="AG68:AG98" si="5">SUM(AD68:AF68)</f>
        <v>29.319695999999997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9.94</v>
      </c>
      <c r="H69">
        <f>PPCL_Spot!R69</f>
        <v>0</v>
      </c>
      <c r="I69">
        <f>Bawana_NG!R69</f>
        <v>21.819999999999997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0.27948800000000001</v>
      </c>
      <c r="AD69">
        <f t="shared" si="4"/>
        <v>31.480511999999997</v>
      </c>
      <c r="AE69">
        <f>'IDT-1'!D69</f>
        <v>0</v>
      </c>
      <c r="AF69" s="26"/>
      <c r="AG69">
        <f t="shared" si="5"/>
        <v>31.480511999999997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9.6999999999999993</v>
      </c>
      <c r="H70">
        <f>PPCL_Spot!R70</f>
        <v>0</v>
      </c>
      <c r="I70">
        <f>Bawana_NG!R70</f>
        <v>23.819999999999997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0.29497599999999996</v>
      </c>
      <c r="AD70">
        <f t="shared" si="4"/>
        <v>33.225023999999998</v>
      </c>
      <c r="AE70">
        <f>'IDT-1'!D70</f>
        <v>0</v>
      </c>
      <c r="AF70" s="26"/>
      <c r="AG70">
        <f t="shared" si="5"/>
        <v>33.225023999999998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9.76</v>
      </c>
      <c r="H71">
        <f>PPCL_Spot!R71</f>
        <v>0</v>
      </c>
      <c r="I71">
        <f>Bawana_NG!R71</f>
        <v>23.819999999999997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0.29550399999999999</v>
      </c>
      <c r="AD71">
        <f t="shared" si="4"/>
        <v>33.284495999999997</v>
      </c>
      <c r="AE71">
        <f>'IDT-1'!D71</f>
        <v>0</v>
      </c>
      <c r="AF71" s="26"/>
      <c r="AG71">
        <f t="shared" si="5"/>
        <v>33.284495999999997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9.76</v>
      </c>
      <c r="H72">
        <f>PPCL_Spot!R72</f>
        <v>0</v>
      </c>
      <c r="I72">
        <f>Bawana_NG!R72</f>
        <v>24.819999999999997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0.30430400000000002</v>
      </c>
      <c r="AD72">
        <f t="shared" si="4"/>
        <v>34.275695999999996</v>
      </c>
      <c r="AE72">
        <f>'IDT-1'!D72</f>
        <v>0</v>
      </c>
      <c r="AF72" s="26"/>
      <c r="AG72">
        <f t="shared" si="5"/>
        <v>34.275695999999996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9.76</v>
      </c>
      <c r="H73">
        <f>PPCL_Spot!R73</f>
        <v>0</v>
      </c>
      <c r="I73">
        <f>Bawana_NG!R73</f>
        <v>29.440000000000008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0.37875200000000009</v>
      </c>
      <c r="AD73">
        <f t="shared" si="4"/>
        <v>42.661248000000008</v>
      </c>
      <c r="AE73">
        <f>'IDT-1'!D73</f>
        <v>0</v>
      </c>
      <c r="AF73" s="26"/>
      <c r="AG73">
        <f t="shared" si="5"/>
        <v>42.661248000000008</v>
      </c>
      <c r="AI73" s="75">
        <f>PXIL!L73</f>
        <v>0</v>
      </c>
      <c r="AJ73" s="75">
        <f>PXIL!R73</f>
        <v>0</v>
      </c>
      <c r="AK73" s="75">
        <f>RTM_IEX!L73</f>
        <v>3.84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9.76</v>
      </c>
      <c r="H74">
        <f>PPCL_Spot!R74</f>
        <v>0</v>
      </c>
      <c r="I74">
        <f>Bawana_NG!R74</f>
        <v>23.819999999999997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0.29550399999999999</v>
      </c>
      <c r="AD74">
        <f t="shared" si="4"/>
        <v>33.284495999999997</v>
      </c>
      <c r="AE74">
        <f>'IDT-1'!D74</f>
        <v>0</v>
      </c>
      <c r="AF74" s="26"/>
      <c r="AG74">
        <f t="shared" si="5"/>
        <v>33.284495999999997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9.8800000000000008</v>
      </c>
      <c r="H75">
        <f>PPCL_Spot!R75</f>
        <v>0</v>
      </c>
      <c r="I75">
        <f>Bawana_NG!R75</f>
        <v>26.739002648166796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0.32224722330386785</v>
      </c>
      <c r="AD75">
        <f t="shared" si="4"/>
        <v>36.29675542486293</v>
      </c>
      <c r="AE75">
        <f>'IDT-1'!D75</f>
        <v>0</v>
      </c>
      <c r="AF75" s="26"/>
      <c r="AG75">
        <f t="shared" si="5"/>
        <v>36.29675542486293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9.8800000000000008</v>
      </c>
      <c r="H76">
        <f>PPCL_Spot!R76</f>
        <v>0</v>
      </c>
      <c r="I76">
        <f>Bawana_NG!R76</f>
        <v>27.64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0.33017600000000003</v>
      </c>
      <c r="AD76">
        <f t="shared" si="4"/>
        <v>37.189824000000002</v>
      </c>
      <c r="AE76">
        <f>'IDT-1'!D76</f>
        <v>0</v>
      </c>
      <c r="AF76" s="26"/>
      <c r="AG76">
        <f t="shared" si="5"/>
        <v>37.189824000000002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9.8800000000000008</v>
      </c>
      <c r="H77">
        <f>PPCL_Spot!R77</f>
        <v>0</v>
      </c>
      <c r="I77">
        <f>Bawana_NG!R77</f>
        <v>27.64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0.33017600000000003</v>
      </c>
      <c r="AD77">
        <f t="shared" si="4"/>
        <v>37.189824000000002</v>
      </c>
      <c r="AE77">
        <f>'IDT-1'!D77</f>
        <v>0</v>
      </c>
      <c r="AF77" s="26"/>
      <c r="AG77">
        <f t="shared" si="5"/>
        <v>37.189824000000002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9.8800000000000008</v>
      </c>
      <c r="H78">
        <f>PPCL_Spot!R78</f>
        <v>0</v>
      </c>
      <c r="I78">
        <f>Bawana_NG!R78</f>
        <v>28.54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0.33809600000000001</v>
      </c>
      <c r="AD78">
        <f t="shared" si="4"/>
        <v>38.081904000000002</v>
      </c>
      <c r="AE78">
        <f>'IDT-1'!D78</f>
        <v>0</v>
      </c>
      <c r="AF78" s="26"/>
      <c r="AG78">
        <f t="shared" si="5"/>
        <v>38.081904000000002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9.8800000000000008</v>
      </c>
      <c r="H79">
        <f>PPCL_Spot!R79</f>
        <v>0</v>
      </c>
      <c r="I79">
        <f>Bawana_NG!R79</f>
        <v>32.42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0.39758400000000005</v>
      </c>
      <c r="AD79">
        <f t="shared" si="4"/>
        <v>44.782416000000005</v>
      </c>
      <c r="AE79">
        <f>'IDT-1'!D79</f>
        <v>0</v>
      </c>
      <c r="AF79" s="26"/>
      <c r="AG79">
        <f t="shared" si="5"/>
        <v>44.782416000000005</v>
      </c>
      <c r="AI79" s="75">
        <f>PXIL!L79</f>
        <v>0</v>
      </c>
      <c r="AJ79" s="75">
        <f>PXIL!R79</f>
        <v>0</v>
      </c>
      <c r="AK79" s="75">
        <f>RTM_IEX!L79</f>
        <v>2.88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9.8800000000000008</v>
      </c>
      <c r="H80">
        <f>PPCL_Spot!R80</f>
        <v>0</v>
      </c>
      <c r="I80">
        <f>Bawana_NG!R80</f>
        <v>25.4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0.335808</v>
      </c>
      <c r="AD80">
        <f t="shared" si="4"/>
        <v>37.824192000000004</v>
      </c>
      <c r="AE80">
        <f>'IDT-1'!D80</f>
        <v>0</v>
      </c>
      <c r="AF80" s="26"/>
      <c r="AG80">
        <f t="shared" si="5"/>
        <v>37.824192000000004</v>
      </c>
      <c r="AI80" s="75">
        <f>PXIL!L80</f>
        <v>0</v>
      </c>
      <c r="AJ80" s="75">
        <f>PXIL!R80</f>
        <v>0</v>
      </c>
      <c r="AK80" s="75">
        <f>RTM_IEX!L80</f>
        <v>2.88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9.9993939761226596</v>
      </c>
      <c r="H81">
        <f>PPCL_Spot!R81</f>
        <v>0</v>
      </c>
      <c r="I81">
        <f>Bawana_NG!R81</f>
        <v>27.19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0.32726666698987944</v>
      </c>
      <c r="AD81">
        <f t="shared" si="4"/>
        <v>36.862127309132781</v>
      </c>
      <c r="AE81">
        <f>'IDT-1'!D81</f>
        <v>0</v>
      </c>
      <c r="AF81" s="26"/>
      <c r="AG81">
        <f t="shared" si="5"/>
        <v>36.862127309132781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9.8800000000000008</v>
      </c>
      <c r="H82">
        <f>PPCL_Spot!R82</f>
        <v>0</v>
      </c>
      <c r="I82">
        <f>Bawana_NG!R82</f>
        <v>27.19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0.32621600000000001</v>
      </c>
      <c r="AD82">
        <f t="shared" si="4"/>
        <v>36.743783999999998</v>
      </c>
      <c r="AE82">
        <f>'IDT-1'!D82</f>
        <v>0</v>
      </c>
      <c r="AF82" s="26"/>
      <c r="AG82">
        <f t="shared" si="5"/>
        <v>36.743783999999998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9.8800000000000008</v>
      </c>
      <c r="H83">
        <f>PPCL_Spot!R83</f>
        <v>0</v>
      </c>
      <c r="I83">
        <f>Bawana_NG!R83</f>
        <v>27.19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0.32621600000000001</v>
      </c>
      <c r="AD83">
        <f t="shared" si="4"/>
        <v>36.743783999999998</v>
      </c>
      <c r="AE83">
        <f>'IDT-1'!D83</f>
        <v>0</v>
      </c>
      <c r="AF83" s="26"/>
      <c r="AG83">
        <f t="shared" si="5"/>
        <v>36.743783999999998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9.8800000000000008</v>
      </c>
      <c r="H84">
        <f>PPCL_Spot!R84</f>
        <v>0</v>
      </c>
      <c r="I84">
        <f>Bawana_NG!R84</f>
        <v>27.19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0.32621600000000001</v>
      </c>
      <c r="AD84">
        <f t="shared" si="4"/>
        <v>36.743783999999998</v>
      </c>
      <c r="AE84">
        <f>'IDT-1'!D84</f>
        <v>0</v>
      </c>
      <c r="AF84" s="26"/>
      <c r="AG84">
        <f t="shared" si="5"/>
        <v>36.743783999999998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9.8800000000000008</v>
      </c>
      <c r="H85">
        <f>PPCL_Spot!R85</f>
        <v>0</v>
      </c>
      <c r="I85">
        <f>Bawana_NG!R85</f>
        <v>32.82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0.38420800000000005</v>
      </c>
      <c r="AD85">
        <f t="shared" si="4"/>
        <v>43.275792000000003</v>
      </c>
      <c r="AE85">
        <f>'IDT-1'!D85</f>
        <v>0</v>
      </c>
      <c r="AF85" s="26"/>
      <c r="AG85">
        <f t="shared" si="5"/>
        <v>43.275792000000003</v>
      </c>
      <c r="AI85" s="75">
        <f>PXIL!L85</f>
        <v>0</v>
      </c>
      <c r="AJ85" s="75">
        <f>PXIL!R85</f>
        <v>0</v>
      </c>
      <c r="AK85" s="75">
        <f>RTM_IEX!L85</f>
        <v>0.96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9.8800000000000008</v>
      </c>
      <c r="H86">
        <f>PPCL_Spot!R86</f>
        <v>0</v>
      </c>
      <c r="I86">
        <f>Bawana_NG!R86</f>
        <v>25.540000000000006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0.31169600000000008</v>
      </c>
      <c r="AD86">
        <f t="shared" si="4"/>
        <v>35.108304000000011</v>
      </c>
      <c r="AE86">
        <f>'IDT-1'!D86</f>
        <v>0</v>
      </c>
      <c r="AF86" s="26"/>
      <c r="AG86">
        <f t="shared" si="5"/>
        <v>35.108304000000011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9.5193975064869321</v>
      </c>
      <c r="H87">
        <f>PPCL_Spot!R87</f>
        <v>0</v>
      </c>
      <c r="I87">
        <f>Bawana_NG!R87</f>
        <v>26.469013895615245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0.31669802033849914</v>
      </c>
      <c r="AD87">
        <f t="shared" si="4"/>
        <v>35.671713381763674</v>
      </c>
      <c r="AE87">
        <f>'IDT-1'!D87</f>
        <v>0</v>
      </c>
      <c r="AF87" s="26"/>
      <c r="AG87">
        <f t="shared" si="5"/>
        <v>35.671713381763674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9.5193975064869321</v>
      </c>
      <c r="H88">
        <f>PPCL_Spot!R88</f>
        <v>0</v>
      </c>
      <c r="I88">
        <f>Bawana_NG!R88</f>
        <v>25.82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0.31098669805708501</v>
      </c>
      <c r="AD88">
        <f t="shared" si="4"/>
        <v>35.028410808429847</v>
      </c>
      <c r="AE88">
        <f>'IDT-1'!D88</f>
        <v>0</v>
      </c>
      <c r="AF88" s="26"/>
      <c r="AG88">
        <f t="shared" si="5"/>
        <v>35.028410808429847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9.5734605393896306</v>
      </c>
      <c r="H89">
        <f>PPCL_Spot!R89</f>
        <v>0</v>
      </c>
      <c r="I89">
        <f>Bawana_NG!R89</f>
        <v>24.82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0.30266245274662873</v>
      </c>
      <c r="AD89">
        <f t="shared" si="4"/>
        <v>34.090798086642998</v>
      </c>
      <c r="AE89">
        <f>'IDT-1'!D89</f>
        <v>0</v>
      </c>
      <c r="AF89" s="26"/>
      <c r="AG89">
        <f t="shared" si="5"/>
        <v>34.090798086642998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9.5734605393896306</v>
      </c>
      <c r="H90">
        <f>PPCL_Spot!R90</f>
        <v>0</v>
      </c>
      <c r="I90">
        <f>Bawana_NG!R90</f>
        <v>23.82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0.29386245274662876</v>
      </c>
      <c r="AD90">
        <f t="shared" si="4"/>
        <v>33.099598086642999</v>
      </c>
      <c r="AE90">
        <f>'IDT-1'!D90</f>
        <v>0</v>
      </c>
      <c r="AF90" s="26"/>
      <c r="AG90">
        <f t="shared" si="5"/>
        <v>33.099598086642999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9.5734605393896306</v>
      </c>
      <c r="H91">
        <f>PPCL_Spot!R91</f>
        <v>0</v>
      </c>
      <c r="I91">
        <f>Bawana_NG!R91</f>
        <v>29.82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0.34666245274662877</v>
      </c>
      <c r="AD91">
        <f t="shared" si="4"/>
        <v>39.046798086643001</v>
      </c>
      <c r="AE91">
        <f>'IDT-1'!D91</f>
        <v>0</v>
      </c>
      <c r="AF91" s="26"/>
      <c r="AG91">
        <f t="shared" si="5"/>
        <v>39.046798086643001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9.5734605393896306</v>
      </c>
      <c r="H92">
        <f>PPCL_Spot!R92</f>
        <v>0</v>
      </c>
      <c r="I92">
        <f>Bawana_NG!R92</f>
        <v>20.82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0.26746245274662878</v>
      </c>
      <c r="AD92">
        <f t="shared" si="4"/>
        <v>30.125998086643001</v>
      </c>
      <c r="AE92">
        <f>'IDT-1'!D92</f>
        <v>0</v>
      </c>
      <c r="AF92" s="26"/>
      <c r="AG92">
        <f t="shared" si="5"/>
        <v>30.125998086643001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9.5734605393896306</v>
      </c>
      <c r="H93">
        <f>PPCL_Spot!R93</f>
        <v>0</v>
      </c>
      <c r="I93">
        <f>Bawana_NG!R93</f>
        <v>19.82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0.25866245274662875</v>
      </c>
      <c r="AD93">
        <f t="shared" si="4"/>
        <v>29.134798086643002</v>
      </c>
      <c r="AE93">
        <f>'IDT-1'!D93</f>
        <v>0</v>
      </c>
      <c r="AF93" s="26"/>
      <c r="AG93">
        <f t="shared" si="5"/>
        <v>29.134798086643002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9.5734605393896306</v>
      </c>
      <c r="H94">
        <f>PPCL_Spot!R94</f>
        <v>0</v>
      </c>
      <c r="I94">
        <f>Bawana_NG!R94</f>
        <v>19.82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0.25866245274662875</v>
      </c>
      <c r="AD94">
        <f t="shared" si="4"/>
        <v>29.134798086643002</v>
      </c>
      <c r="AE94">
        <f>'IDT-1'!D94</f>
        <v>0</v>
      </c>
      <c r="AF94" s="26"/>
      <c r="AG94">
        <f t="shared" si="5"/>
        <v>29.134798086643002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9.5734605393896306</v>
      </c>
      <c r="H95">
        <f>PPCL_Spot!R95</f>
        <v>0</v>
      </c>
      <c r="I95">
        <f>Bawana_NG!R95</f>
        <v>18.82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0.24986245274662874</v>
      </c>
      <c r="AD95">
        <f t="shared" si="4"/>
        <v>28.143598086642999</v>
      </c>
      <c r="AE95">
        <f>'IDT-1'!D95</f>
        <v>0</v>
      </c>
      <c r="AF95" s="26"/>
      <c r="AG95">
        <f t="shared" si="5"/>
        <v>28.143598086642999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9.5734605393896306</v>
      </c>
      <c r="H96">
        <f>PPCL_Spot!R96</f>
        <v>0</v>
      </c>
      <c r="I96">
        <f>Bawana_NG!R96</f>
        <v>17.82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0.24106245274662874</v>
      </c>
      <c r="AD96">
        <f t="shared" si="4"/>
        <v>27.152398086643</v>
      </c>
      <c r="AE96">
        <f>'IDT-1'!D96</f>
        <v>0</v>
      </c>
      <c r="AF96" s="26"/>
      <c r="AG96">
        <f t="shared" si="5"/>
        <v>27.152398086643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9.5734605393896306</v>
      </c>
      <c r="H97">
        <f>PPCL_Spot!R97</f>
        <v>0</v>
      </c>
      <c r="I97">
        <f>Bawana_NG!R97</f>
        <v>20.82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0.26746245274662878</v>
      </c>
      <c r="AD97">
        <f t="shared" si="4"/>
        <v>30.125998086643001</v>
      </c>
      <c r="AE97">
        <f>'IDT-1'!D97</f>
        <v>0</v>
      </c>
      <c r="AF97" s="26"/>
      <c r="AG97">
        <f t="shared" si="5"/>
        <v>30.125998086643001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9.5734605393896306</v>
      </c>
      <c r="H98">
        <f>PPCL_Spot!R98</f>
        <v>0</v>
      </c>
      <c r="I98">
        <f>Bawana_NG!R98</f>
        <v>12.819419410352793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0.19705734355773333</v>
      </c>
      <c r="AD98">
        <f t="shared" si="4"/>
        <v>22.195822606184688</v>
      </c>
      <c r="AE98">
        <f>'IDT-1'!D98</f>
        <v>0</v>
      </c>
      <c r="AF98" s="26"/>
      <c r="AG98">
        <f t="shared" si="5"/>
        <v>22.195822606184688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0.23577547148830011</v>
      </c>
      <c r="H99">
        <f t="shared" si="6"/>
        <v>0</v>
      </c>
      <c r="I99">
        <f t="shared" si="6"/>
        <v>0.53959348913378635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7.0376148534743617E-3</v>
      </c>
      <c r="AD99">
        <f t="shared" si="6"/>
        <v>0.792691345768612</v>
      </c>
      <c r="AE99">
        <f t="shared" ref="AE99:AR99" si="7">SUM(AE3:AE98)/4000</f>
        <v>0</v>
      </c>
      <c r="AG99">
        <f t="shared" si="7"/>
        <v>0.792691345768612</v>
      </c>
      <c r="AI99">
        <f t="shared" si="7"/>
        <v>0</v>
      </c>
      <c r="AJ99">
        <f t="shared" si="7"/>
        <v>0</v>
      </c>
      <c r="AK99">
        <f t="shared" si="7"/>
        <v>2.4359999999999989E-2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44743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44743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44743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10.798821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0.28999999999999998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0.12882162480000001</v>
      </c>
      <c r="AD3">
        <f>SUM(B3:AB3,AI3:AR3)-AC3</f>
        <v>14.5099993752</v>
      </c>
      <c r="AE3">
        <v>0</v>
      </c>
      <c r="AF3" s="26"/>
      <c r="AG3">
        <f>SUM(AD3:AF3)</f>
        <v>14.5099993752</v>
      </c>
      <c r="AI3" s="75">
        <f>PXIL!M3</f>
        <v>0</v>
      </c>
      <c r="AJ3" s="75">
        <f>PXIL!S3</f>
        <v>0</v>
      </c>
      <c r="AK3" s="75">
        <f>RTM_IEX!M3</f>
        <v>3.55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10.798821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0.1212536248</v>
      </c>
      <c r="AD4">
        <f t="shared" ref="AD4:AD67" si="1">SUM(B4:AB4,AI4:AR4)-AC4</f>
        <v>13.657567375200001</v>
      </c>
      <c r="AE4">
        <v>0</v>
      </c>
      <c r="AF4" s="26"/>
      <c r="AG4">
        <f t="shared" ref="AG4:AG67" si="2">SUM(AD4:AF4)</f>
        <v>13.657567375200001</v>
      </c>
      <c r="AI4" s="75">
        <f>PXIL!M4</f>
        <v>0</v>
      </c>
      <c r="AJ4" s="75">
        <f>PXIL!S4</f>
        <v>0</v>
      </c>
      <c r="AK4" s="75">
        <f>RTM_IEX!M4</f>
        <v>2.98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10.798821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0.67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0.13216562479999999</v>
      </c>
      <c r="AD5">
        <f t="shared" si="1"/>
        <v>14.886655375199998</v>
      </c>
      <c r="AE5">
        <v>0</v>
      </c>
      <c r="AF5" s="26"/>
      <c r="AG5">
        <f t="shared" si="2"/>
        <v>14.886655375199998</v>
      </c>
      <c r="AI5" s="75">
        <f>PXIL!M5</f>
        <v>0</v>
      </c>
      <c r="AJ5" s="75">
        <f>PXIL!S5</f>
        <v>0</v>
      </c>
      <c r="AK5" s="75">
        <f>RTM_IEX!M5</f>
        <v>3.55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10.798821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0.38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0.12961362480000002</v>
      </c>
      <c r="AD6">
        <f t="shared" si="1"/>
        <v>14.599207375200001</v>
      </c>
      <c r="AE6">
        <v>0</v>
      </c>
      <c r="AF6" s="26"/>
      <c r="AG6">
        <f t="shared" si="2"/>
        <v>14.599207375200001</v>
      </c>
      <c r="AI6" s="75">
        <f>PXIL!M6</f>
        <v>0</v>
      </c>
      <c r="AJ6" s="75">
        <f>PXIL!S6</f>
        <v>0</v>
      </c>
      <c r="AK6" s="75">
        <f>RTM_IEX!M6</f>
        <v>3.55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10.798821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0.12037362480000001</v>
      </c>
      <c r="AD7">
        <f t="shared" si="1"/>
        <v>13.5584473752</v>
      </c>
      <c r="AE7">
        <v>0</v>
      </c>
      <c r="AF7" s="26"/>
      <c r="AG7">
        <f t="shared" si="2"/>
        <v>13.5584473752</v>
      </c>
      <c r="AI7" s="75">
        <f>PXIL!M7</f>
        <v>0</v>
      </c>
      <c r="AJ7" s="75">
        <f>PXIL!S7</f>
        <v>0</v>
      </c>
      <c r="AK7" s="75">
        <f>RTM_IEX!M7</f>
        <v>2.88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10.147435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8.9297427999999998E-2</v>
      </c>
      <c r="AD8">
        <f t="shared" si="1"/>
        <v>10.058137572</v>
      </c>
      <c r="AE8">
        <v>0</v>
      </c>
      <c r="AF8" s="26"/>
      <c r="AG8">
        <f t="shared" si="2"/>
        <v>10.058137572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10.798821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0.1093736248</v>
      </c>
      <c r="AD9">
        <f t="shared" si="1"/>
        <v>12.319447375199999</v>
      </c>
      <c r="AE9">
        <v>0</v>
      </c>
      <c r="AF9" s="26"/>
      <c r="AG9">
        <f t="shared" si="2"/>
        <v>12.319447375199999</v>
      </c>
      <c r="AI9" s="75">
        <f>PXIL!M9</f>
        <v>0</v>
      </c>
      <c r="AJ9" s="75">
        <f>PXIL!S9</f>
        <v>0</v>
      </c>
      <c r="AK9" s="75">
        <f>RTM_IEX!M9</f>
        <v>1.63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10.798821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0.10514962480000001</v>
      </c>
      <c r="AD10">
        <f t="shared" si="1"/>
        <v>11.843671375200001</v>
      </c>
      <c r="AE10">
        <v>0</v>
      </c>
      <c r="AF10" s="26"/>
      <c r="AG10">
        <f t="shared" si="2"/>
        <v>11.843671375200001</v>
      </c>
      <c r="AI10" s="75">
        <f>PXIL!M10</f>
        <v>0</v>
      </c>
      <c r="AJ10" s="75">
        <f>PXIL!S10</f>
        <v>0</v>
      </c>
      <c r="AK10" s="75">
        <f>RTM_IEX!M10</f>
        <v>1.1499999999999999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10.798821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0.38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0.12961362480000002</v>
      </c>
      <c r="AD11">
        <f t="shared" si="1"/>
        <v>14.599207375200001</v>
      </c>
      <c r="AE11">
        <v>0</v>
      </c>
      <c r="AF11" s="26"/>
      <c r="AG11">
        <f t="shared" si="2"/>
        <v>14.599207375200001</v>
      </c>
      <c r="AI11" s="75">
        <f>PXIL!M11</f>
        <v>0</v>
      </c>
      <c r="AJ11" s="75">
        <f>PXIL!S11</f>
        <v>0</v>
      </c>
      <c r="AK11" s="75">
        <f>RTM_IEX!M11</f>
        <v>3.55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10.798821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0.11702962480000001</v>
      </c>
      <c r="AD12">
        <f t="shared" si="1"/>
        <v>13.1817913752</v>
      </c>
      <c r="AE12">
        <v>0</v>
      </c>
      <c r="AF12" s="26"/>
      <c r="AG12">
        <f t="shared" si="2"/>
        <v>13.1817913752</v>
      </c>
      <c r="AI12" s="75">
        <f>PXIL!M12</f>
        <v>0</v>
      </c>
      <c r="AJ12" s="75">
        <f>PXIL!S12</f>
        <v>0</v>
      </c>
      <c r="AK12" s="75">
        <f>RTM_IEX!M12</f>
        <v>2.5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10.798821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0.1245976248</v>
      </c>
      <c r="AD13">
        <f t="shared" si="1"/>
        <v>14.0342233752</v>
      </c>
      <c r="AE13">
        <v>0</v>
      </c>
      <c r="AF13" s="26"/>
      <c r="AG13">
        <f t="shared" si="2"/>
        <v>14.0342233752</v>
      </c>
      <c r="AI13" s="75">
        <f>PXIL!M13</f>
        <v>0</v>
      </c>
      <c r="AJ13" s="75">
        <f>PXIL!S13</f>
        <v>0</v>
      </c>
      <c r="AK13" s="75">
        <f>RTM_IEX!M13</f>
        <v>3.36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10.798821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1.63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0.1406136248</v>
      </c>
      <c r="AD14">
        <f t="shared" si="1"/>
        <v>15.8382073752</v>
      </c>
      <c r="AE14">
        <v>0</v>
      </c>
      <c r="AF14" s="26"/>
      <c r="AG14">
        <f t="shared" si="2"/>
        <v>15.8382073752</v>
      </c>
      <c r="AI14" s="75">
        <f>PXIL!M14</f>
        <v>0</v>
      </c>
      <c r="AJ14" s="75">
        <f>PXIL!S14</f>
        <v>0</v>
      </c>
      <c r="AK14" s="75">
        <f>RTM_IEX!M14</f>
        <v>3.55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10.798821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0.11702962480000001</v>
      </c>
      <c r="AD15">
        <f t="shared" si="1"/>
        <v>13.1817913752</v>
      </c>
      <c r="AE15">
        <v>0</v>
      </c>
      <c r="AF15" s="26"/>
      <c r="AG15">
        <f t="shared" si="2"/>
        <v>13.1817913752</v>
      </c>
      <c r="AI15" s="75">
        <f>PXIL!M15</f>
        <v>0</v>
      </c>
      <c r="AJ15" s="75">
        <f>PXIL!S15</f>
        <v>0</v>
      </c>
      <c r="AK15" s="75">
        <f>RTM_IEX!M15</f>
        <v>2.5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10.798821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0.14738962480000001</v>
      </c>
      <c r="AD16">
        <f t="shared" si="1"/>
        <v>16.601431375200001</v>
      </c>
      <c r="AE16">
        <v>0</v>
      </c>
      <c r="AF16" s="26"/>
      <c r="AG16">
        <f t="shared" si="2"/>
        <v>16.601431375200001</v>
      </c>
      <c r="AI16" s="75">
        <f>PXIL!M16</f>
        <v>0</v>
      </c>
      <c r="AJ16" s="75">
        <f>PXIL!S16</f>
        <v>0</v>
      </c>
      <c r="AK16" s="75">
        <f>RTM_IEX!M16</f>
        <v>3.55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10.798821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0.12547762480000002</v>
      </c>
      <c r="AD17">
        <f t="shared" si="1"/>
        <v>14.133343375200001</v>
      </c>
      <c r="AE17">
        <v>0</v>
      </c>
      <c r="AF17" s="26"/>
      <c r="AG17">
        <f t="shared" si="2"/>
        <v>14.133343375200001</v>
      </c>
      <c r="AI17" s="75">
        <f>PXIL!M17</f>
        <v>0</v>
      </c>
      <c r="AJ17" s="75">
        <f>PXIL!S17</f>
        <v>0</v>
      </c>
      <c r="AK17" s="75">
        <f>RTM_IEX!M17</f>
        <v>3.46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10.798821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1.54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0.13982162479999999</v>
      </c>
      <c r="AD18">
        <f t="shared" si="1"/>
        <v>15.7489993752</v>
      </c>
      <c r="AE18">
        <v>0</v>
      </c>
      <c r="AF18" s="26"/>
      <c r="AG18">
        <f t="shared" si="2"/>
        <v>15.7489993752</v>
      </c>
      <c r="AI18" s="75">
        <f>PXIL!M18</f>
        <v>0</v>
      </c>
      <c r="AJ18" s="75">
        <f>PXIL!S18</f>
        <v>0</v>
      </c>
      <c r="AK18" s="75">
        <f>RTM_IEX!M18</f>
        <v>3.55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10.798821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0.1178216248</v>
      </c>
      <c r="AD19">
        <f t="shared" si="1"/>
        <v>13.270999375200001</v>
      </c>
      <c r="AE19">
        <v>0</v>
      </c>
      <c r="AF19" s="26"/>
      <c r="AG19">
        <f t="shared" si="2"/>
        <v>13.270999375200001</v>
      </c>
      <c r="AI19" s="75">
        <f>PXIL!M19</f>
        <v>0</v>
      </c>
      <c r="AJ19" s="75">
        <f>PXIL!S19</f>
        <v>0</v>
      </c>
      <c r="AK19" s="75">
        <f>RTM_IEX!M19</f>
        <v>2.59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10.798821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0.12547762480000002</v>
      </c>
      <c r="AD20">
        <f t="shared" si="1"/>
        <v>14.133343375200001</v>
      </c>
      <c r="AE20">
        <v>0</v>
      </c>
      <c r="AF20" s="26"/>
      <c r="AG20">
        <f t="shared" si="2"/>
        <v>14.133343375200001</v>
      </c>
      <c r="AI20" s="75">
        <f>PXIL!M20</f>
        <v>0</v>
      </c>
      <c r="AJ20" s="75">
        <f>PXIL!S20</f>
        <v>0</v>
      </c>
      <c r="AK20" s="75">
        <f>RTM_IEX!M20</f>
        <v>3.46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12.499734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0.12601365920000002</v>
      </c>
      <c r="AD21">
        <f t="shared" si="1"/>
        <v>14.193720340800001</v>
      </c>
      <c r="AE21">
        <v>0</v>
      </c>
      <c r="AF21" s="26"/>
      <c r="AG21">
        <f t="shared" si="2"/>
        <v>14.193720340800001</v>
      </c>
      <c r="AI21" s="75">
        <f>PXIL!M21</f>
        <v>0</v>
      </c>
      <c r="AJ21" s="75">
        <f>PXIL!S21</f>
        <v>0</v>
      </c>
      <c r="AK21" s="75">
        <f>RTM_IEX!M21</f>
        <v>1.82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12.499734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0.11677365920000002</v>
      </c>
      <c r="AD22">
        <f t="shared" si="1"/>
        <v>13.1529603408</v>
      </c>
      <c r="AE22">
        <v>0</v>
      </c>
      <c r="AF22" s="26"/>
      <c r="AG22">
        <f t="shared" si="2"/>
        <v>13.1529603408</v>
      </c>
      <c r="AI22" s="75">
        <f>PXIL!M22</f>
        <v>0</v>
      </c>
      <c r="AJ22" s="75">
        <f>PXIL!S22</f>
        <v>0</v>
      </c>
      <c r="AK22" s="75">
        <f>RTM_IEX!M22</f>
        <v>0.77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13.132631999999999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1.06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0.13589516160000001</v>
      </c>
      <c r="AD23">
        <f t="shared" si="1"/>
        <v>15.306736838399999</v>
      </c>
      <c r="AE23">
        <v>0</v>
      </c>
      <c r="AF23" s="26"/>
      <c r="AG23">
        <f t="shared" si="2"/>
        <v>15.306736838399999</v>
      </c>
      <c r="AI23" s="75">
        <f>PXIL!M23</f>
        <v>0</v>
      </c>
      <c r="AJ23" s="75">
        <f>PXIL!S23</f>
        <v>0</v>
      </c>
      <c r="AK23" s="75">
        <f>RTM_IEX!M23</f>
        <v>1.25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13.132631999999999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2.11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0.14425516159999999</v>
      </c>
      <c r="AD24">
        <f t="shared" si="1"/>
        <v>16.248376838399999</v>
      </c>
      <c r="AE24">
        <v>0</v>
      </c>
      <c r="AF24" s="26"/>
      <c r="AG24">
        <f t="shared" si="2"/>
        <v>16.248376838399999</v>
      </c>
      <c r="AI24" s="75">
        <f>PXIL!M24</f>
        <v>0</v>
      </c>
      <c r="AJ24" s="75">
        <f>PXIL!S24</f>
        <v>0</v>
      </c>
      <c r="AK24" s="75">
        <f>RTM_IEX!M24</f>
        <v>1.1499999999999999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13.132631999999999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2.88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0.15191116160000001</v>
      </c>
      <c r="AD25">
        <f t="shared" si="1"/>
        <v>17.110720838399999</v>
      </c>
      <c r="AE25">
        <v>0</v>
      </c>
      <c r="AF25" s="26"/>
      <c r="AG25">
        <f t="shared" si="2"/>
        <v>17.110720838399999</v>
      </c>
      <c r="AI25" s="75">
        <f>PXIL!M25</f>
        <v>0</v>
      </c>
      <c r="AJ25" s="75">
        <f>PXIL!S25</f>
        <v>0</v>
      </c>
      <c r="AK25" s="75">
        <f>RTM_IEX!M25</f>
        <v>1.25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13.132631999999999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0.12656716160000001</v>
      </c>
      <c r="AD26">
        <f t="shared" si="1"/>
        <v>14.256064838399999</v>
      </c>
      <c r="AE26">
        <v>0</v>
      </c>
      <c r="AF26" s="26"/>
      <c r="AG26">
        <f t="shared" si="2"/>
        <v>14.256064838399999</v>
      </c>
      <c r="AI26" s="75">
        <f>PXIL!M26</f>
        <v>0</v>
      </c>
      <c r="AJ26" s="75">
        <f>PXIL!S26</f>
        <v>0</v>
      </c>
      <c r="AK26" s="75">
        <f>RTM_IEX!M26</f>
        <v>1.25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13.132631999999999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1.25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0.13756716160000002</v>
      </c>
      <c r="AD27">
        <f t="shared" si="1"/>
        <v>15.495064838399999</v>
      </c>
      <c r="AE27">
        <v>0</v>
      </c>
      <c r="AF27" s="26"/>
      <c r="AG27">
        <f t="shared" si="2"/>
        <v>15.495064838399999</v>
      </c>
      <c r="AI27" s="75">
        <f>PXIL!M27</f>
        <v>0</v>
      </c>
      <c r="AJ27" s="75">
        <f>PXIL!S27</f>
        <v>0</v>
      </c>
      <c r="AK27" s="75">
        <f>RTM_IEX!M27</f>
        <v>1.25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13.132631999999999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1.44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0.13923916159999999</v>
      </c>
      <c r="AD28">
        <f t="shared" si="1"/>
        <v>15.683392838399998</v>
      </c>
      <c r="AE28">
        <v>0</v>
      </c>
      <c r="AF28" s="26"/>
      <c r="AG28">
        <f t="shared" si="2"/>
        <v>15.683392838399998</v>
      </c>
      <c r="AI28" s="75">
        <f>PXIL!M28</f>
        <v>0</v>
      </c>
      <c r="AJ28" s="75">
        <f>PXIL!S28</f>
        <v>0</v>
      </c>
      <c r="AK28" s="75">
        <f>RTM_IEX!M28</f>
        <v>1.25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14.398427999999999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0.86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0.13427416640000001</v>
      </c>
      <c r="AD29">
        <f t="shared" si="1"/>
        <v>15.124153833599998</v>
      </c>
      <c r="AE29">
        <v>0</v>
      </c>
      <c r="AF29" s="26"/>
      <c r="AG29">
        <f t="shared" si="2"/>
        <v>15.124153833599998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14.398427999999999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0.67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0.1326021664</v>
      </c>
      <c r="AD30">
        <f t="shared" si="1"/>
        <v>14.935825833599999</v>
      </c>
      <c r="AE30">
        <v>0</v>
      </c>
      <c r="AF30" s="26"/>
      <c r="AG30">
        <f t="shared" si="2"/>
        <v>14.935825833599999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14.398427999999999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1.06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0.13603416640000002</v>
      </c>
      <c r="AD31">
        <f t="shared" si="1"/>
        <v>15.3223938336</v>
      </c>
      <c r="AE31">
        <v>0</v>
      </c>
      <c r="AF31" s="26"/>
      <c r="AG31">
        <f t="shared" si="2"/>
        <v>15.3223938336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14.398427999999999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1.63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0.14105016639999998</v>
      </c>
      <c r="AD32">
        <f t="shared" si="1"/>
        <v>15.887377833599999</v>
      </c>
      <c r="AE32">
        <v>0</v>
      </c>
      <c r="AF32" s="26"/>
      <c r="AG32">
        <f t="shared" si="2"/>
        <v>15.887377833599999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14.398419000000001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0.86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0.1342740872</v>
      </c>
      <c r="AD33">
        <f t="shared" si="1"/>
        <v>15.1241449128</v>
      </c>
      <c r="AE33">
        <v>0</v>
      </c>
      <c r="AF33" s="26"/>
      <c r="AG33">
        <f t="shared" si="2"/>
        <v>15.1241449128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14.398419000000001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1.34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0.13849808720000001</v>
      </c>
      <c r="AD34">
        <f t="shared" si="1"/>
        <v>15.5999209128</v>
      </c>
      <c r="AE34">
        <v>0</v>
      </c>
      <c r="AF34" s="26"/>
      <c r="AG34">
        <f t="shared" si="2"/>
        <v>15.5999209128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14.398419000000001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0.38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0.13005008720000003</v>
      </c>
      <c r="AD35">
        <f t="shared" si="1"/>
        <v>14.648368912800001</v>
      </c>
      <c r="AE35">
        <v>0</v>
      </c>
      <c r="AF35" s="26"/>
      <c r="AG35">
        <f t="shared" si="2"/>
        <v>14.648368912800001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14.398419000000001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0.12670608720000001</v>
      </c>
      <c r="AD36">
        <f t="shared" si="1"/>
        <v>14.2717129128</v>
      </c>
      <c r="AE36">
        <v>0</v>
      </c>
      <c r="AF36" s="26"/>
      <c r="AG36">
        <f t="shared" si="2"/>
        <v>14.2717129128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14.398419000000001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1.06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0.13603408720000001</v>
      </c>
      <c r="AD37">
        <f t="shared" si="1"/>
        <v>15.3223849128</v>
      </c>
      <c r="AE37">
        <v>0</v>
      </c>
      <c r="AF37" s="26"/>
      <c r="AG37">
        <f t="shared" si="2"/>
        <v>15.3223849128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14.398419000000001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2.11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0.14527408720000001</v>
      </c>
      <c r="AD38">
        <f t="shared" si="1"/>
        <v>16.363144912799999</v>
      </c>
      <c r="AE38">
        <v>0</v>
      </c>
      <c r="AF38" s="26"/>
      <c r="AG38">
        <f t="shared" si="2"/>
        <v>16.363144912799999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14.398419000000001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0.1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0.1275860872</v>
      </c>
      <c r="AD39">
        <f t="shared" si="1"/>
        <v>14.370832912800001</v>
      </c>
      <c r="AE39">
        <v>0</v>
      </c>
      <c r="AF39" s="26"/>
      <c r="AG39">
        <f t="shared" si="2"/>
        <v>14.370832912800001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13.43417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0.118220696</v>
      </c>
      <c r="AD40">
        <f t="shared" si="1"/>
        <v>13.315949304</v>
      </c>
      <c r="AE40">
        <v>0</v>
      </c>
      <c r="AF40" s="26"/>
      <c r="AG40">
        <f t="shared" si="2"/>
        <v>13.315949304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14.398419000000001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0.12670608720000001</v>
      </c>
      <c r="AD41">
        <f t="shared" si="1"/>
        <v>14.2717129128</v>
      </c>
      <c r="AE41">
        <v>0</v>
      </c>
      <c r="AF41" s="26"/>
      <c r="AG41">
        <f t="shared" si="2"/>
        <v>14.2717129128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14.398419000000001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1.25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0.13770608720000002</v>
      </c>
      <c r="AD42">
        <f t="shared" si="1"/>
        <v>15.510712912800001</v>
      </c>
      <c r="AE42">
        <v>0</v>
      </c>
      <c r="AF42" s="26"/>
      <c r="AG42">
        <f t="shared" si="2"/>
        <v>15.510712912800001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14.398419000000001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0.12670608720000001</v>
      </c>
      <c r="AD43">
        <f t="shared" si="1"/>
        <v>14.2717129128</v>
      </c>
      <c r="AE43">
        <v>0</v>
      </c>
      <c r="AF43" s="26"/>
      <c r="AG43">
        <f t="shared" si="2"/>
        <v>14.2717129128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14.398419000000001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2.21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0.14615408720000003</v>
      </c>
      <c r="AD44">
        <f t="shared" si="1"/>
        <v>16.462264912800002</v>
      </c>
      <c r="AE44">
        <v>0</v>
      </c>
      <c r="AF44" s="26"/>
      <c r="AG44">
        <f t="shared" si="2"/>
        <v>16.462264912800002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14.398419000000001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1.92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0.14360208720000001</v>
      </c>
      <c r="AD45">
        <f t="shared" si="1"/>
        <v>16.174816912799997</v>
      </c>
      <c r="AE45">
        <v>0</v>
      </c>
      <c r="AF45" s="26"/>
      <c r="AG45">
        <f t="shared" si="2"/>
        <v>16.174816912799997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14.398419000000001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2.59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0.14949808720000002</v>
      </c>
      <c r="AD46">
        <f t="shared" si="1"/>
        <v>16.838920912799999</v>
      </c>
      <c r="AE46">
        <v>0</v>
      </c>
      <c r="AF46" s="26"/>
      <c r="AG46">
        <f t="shared" si="2"/>
        <v>16.838920912799999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14.398419000000001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1.63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0.14105008720000001</v>
      </c>
      <c r="AD47">
        <f t="shared" si="1"/>
        <v>15.8873689128</v>
      </c>
      <c r="AE47">
        <v>0</v>
      </c>
      <c r="AF47" s="26"/>
      <c r="AG47">
        <f t="shared" si="2"/>
        <v>15.8873689128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13.607265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0.11974393200000001</v>
      </c>
      <c r="AD48">
        <f t="shared" si="1"/>
        <v>13.487521068</v>
      </c>
      <c r="AE48">
        <v>0</v>
      </c>
      <c r="AF48" s="26"/>
      <c r="AG48">
        <f t="shared" si="2"/>
        <v>13.487521068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14.398419000000001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1.06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0.13603408720000001</v>
      </c>
      <c r="AD49">
        <f t="shared" si="1"/>
        <v>15.3223849128</v>
      </c>
      <c r="AE49">
        <v>0</v>
      </c>
      <c r="AF49" s="26"/>
      <c r="AG49">
        <f t="shared" si="2"/>
        <v>15.3223849128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13.775956000000001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0.12122841280000002</v>
      </c>
      <c r="AD50">
        <f t="shared" si="1"/>
        <v>13.6547275872</v>
      </c>
      <c r="AE50">
        <v>0</v>
      </c>
      <c r="AF50" s="26"/>
      <c r="AG50">
        <f t="shared" si="2"/>
        <v>13.6547275872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14.398419000000001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3.07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0.15372208720000002</v>
      </c>
      <c r="AD51">
        <f t="shared" si="1"/>
        <v>17.314696912800002</v>
      </c>
      <c r="AE51">
        <v>0</v>
      </c>
      <c r="AF51" s="26"/>
      <c r="AG51">
        <f t="shared" si="2"/>
        <v>17.314696912800002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14.398419000000001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1.92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0.14360208720000001</v>
      </c>
      <c r="AD52">
        <f t="shared" si="1"/>
        <v>16.174816912799997</v>
      </c>
      <c r="AE52">
        <v>0</v>
      </c>
      <c r="AF52" s="26"/>
      <c r="AG52">
        <f t="shared" si="2"/>
        <v>16.174816912799997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14.398419000000001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0.19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0.12837808720000002</v>
      </c>
      <c r="AD53">
        <f t="shared" si="1"/>
        <v>14.4600409128</v>
      </c>
      <c r="AE53">
        <v>0</v>
      </c>
      <c r="AF53" s="26"/>
      <c r="AG53">
        <f t="shared" si="2"/>
        <v>14.4600409128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14.398419000000001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0.96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0.13515408720000002</v>
      </c>
      <c r="AD54">
        <f t="shared" si="1"/>
        <v>15.223264912800001</v>
      </c>
      <c r="AE54">
        <v>0</v>
      </c>
      <c r="AF54" s="26"/>
      <c r="AG54">
        <f t="shared" si="2"/>
        <v>15.223264912800001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14.398419000000001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0.48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0.13093008720000002</v>
      </c>
      <c r="AD55">
        <f t="shared" si="1"/>
        <v>14.747488912800002</v>
      </c>
      <c r="AE55">
        <v>0</v>
      </c>
      <c r="AF55" s="26"/>
      <c r="AG55">
        <f t="shared" si="2"/>
        <v>14.747488912800002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14.398419000000001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1.63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0.14105008720000001</v>
      </c>
      <c r="AD56">
        <f t="shared" si="1"/>
        <v>15.8873689128</v>
      </c>
      <c r="AE56">
        <v>0</v>
      </c>
      <c r="AF56" s="26"/>
      <c r="AG56">
        <f t="shared" si="2"/>
        <v>15.8873689128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14.134428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0.1243829664</v>
      </c>
      <c r="AD57">
        <f t="shared" si="1"/>
        <v>14.010045033599999</v>
      </c>
      <c r="AE57">
        <v>0</v>
      </c>
      <c r="AF57" s="26"/>
      <c r="AG57">
        <f t="shared" si="2"/>
        <v>14.010045033599999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14.398419000000001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2.21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0.14615408720000003</v>
      </c>
      <c r="AD58">
        <f t="shared" si="1"/>
        <v>16.462264912800002</v>
      </c>
      <c r="AE58">
        <v>0</v>
      </c>
      <c r="AF58" s="26"/>
      <c r="AG58">
        <f t="shared" si="2"/>
        <v>16.462264912800002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13.885484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0.1221922592</v>
      </c>
      <c r="AD59">
        <f t="shared" si="1"/>
        <v>13.7632917408</v>
      </c>
      <c r="AE59">
        <v>0</v>
      </c>
      <c r="AF59" s="26"/>
      <c r="AG59">
        <f t="shared" si="2"/>
        <v>13.7632917408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14.398419000000001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0.77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0.13348208720000002</v>
      </c>
      <c r="AD60">
        <f t="shared" si="1"/>
        <v>15.034936912799999</v>
      </c>
      <c r="AE60">
        <v>0</v>
      </c>
      <c r="AF60" s="26"/>
      <c r="AG60">
        <f t="shared" si="2"/>
        <v>15.034936912799999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14.398419000000001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0.57999999999999996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0.13181008720000001</v>
      </c>
      <c r="AD61">
        <f t="shared" si="1"/>
        <v>14.846608912800001</v>
      </c>
      <c r="AE61">
        <v>0</v>
      </c>
      <c r="AF61" s="26"/>
      <c r="AG61">
        <f t="shared" si="2"/>
        <v>14.846608912800001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14.398419000000001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2.21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0.14615408720000003</v>
      </c>
      <c r="AD62">
        <f t="shared" si="1"/>
        <v>16.462264912800002</v>
      </c>
      <c r="AE62">
        <v>0</v>
      </c>
      <c r="AF62" s="26"/>
      <c r="AG62">
        <f t="shared" si="2"/>
        <v>16.462264912800002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14.398419000000001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1.73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0.14193008720000003</v>
      </c>
      <c r="AD63">
        <f t="shared" si="1"/>
        <v>15.986488912800001</v>
      </c>
      <c r="AE63">
        <v>0</v>
      </c>
      <c r="AF63" s="26"/>
      <c r="AG63">
        <f t="shared" si="2"/>
        <v>15.986488912800001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13.733784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0.1208572992</v>
      </c>
      <c r="AD64">
        <f t="shared" si="1"/>
        <v>13.612926700799999</v>
      </c>
      <c r="AE64">
        <v>0</v>
      </c>
      <c r="AF64" s="26"/>
      <c r="AG64">
        <f t="shared" si="2"/>
        <v>13.612926700799999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14.398419000000001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1.34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0.13849808720000001</v>
      </c>
      <c r="AD65">
        <f t="shared" si="1"/>
        <v>15.5999209128</v>
      </c>
      <c r="AE65">
        <v>0</v>
      </c>
      <c r="AF65" s="26"/>
      <c r="AG65">
        <f t="shared" si="2"/>
        <v>15.5999209128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14.398419000000001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1.73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0.14193008720000003</v>
      </c>
      <c r="AD66">
        <f t="shared" si="1"/>
        <v>15.986488912800001</v>
      </c>
      <c r="AE66">
        <v>0</v>
      </c>
      <c r="AF66" s="26"/>
      <c r="AG66">
        <f t="shared" si="2"/>
        <v>15.986488912800001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14.398419000000001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2.02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0.1444820872</v>
      </c>
      <c r="AD67">
        <f t="shared" si="1"/>
        <v>16.2739369128</v>
      </c>
      <c r="AE67">
        <v>0</v>
      </c>
      <c r="AF67" s="26"/>
      <c r="AG67">
        <f t="shared" si="2"/>
        <v>16.2739369128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14.398419000000001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0.28999999999999998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0.12925808720000001</v>
      </c>
      <c r="AD68">
        <f t="shared" ref="AD68:AD98" si="4">SUM(B68:AB68,AI68:AR68)-AC68</f>
        <v>14.559160912799999</v>
      </c>
      <c r="AE68">
        <v>0</v>
      </c>
      <c r="AF68" s="26"/>
      <c r="AG68">
        <f t="shared" ref="AG68:AG98" si="5">SUM(AD68:AF68)</f>
        <v>14.559160912799999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14.398419000000001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0.38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0.13005008720000003</v>
      </c>
      <c r="AD69">
        <f t="shared" si="4"/>
        <v>14.648368912800001</v>
      </c>
      <c r="AE69">
        <v>0</v>
      </c>
      <c r="AF69" s="26"/>
      <c r="AG69">
        <f t="shared" si="5"/>
        <v>14.648368912800001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14.398419000000001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1.06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0.13603408720000001</v>
      </c>
      <c r="AD70">
        <f t="shared" si="4"/>
        <v>15.3223849128</v>
      </c>
      <c r="AE70">
        <v>0</v>
      </c>
      <c r="AF70" s="26"/>
      <c r="AG70">
        <f t="shared" si="5"/>
        <v>15.3223849128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14.398419000000001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1.54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0.14025808719999999</v>
      </c>
      <c r="AD71">
        <f t="shared" si="4"/>
        <v>15.7981609128</v>
      </c>
      <c r="AE71">
        <v>0</v>
      </c>
      <c r="AF71" s="26"/>
      <c r="AG71">
        <f t="shared" si="5"/>
        <v>15.7981609128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14.398419000000001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0.14782608720000001</v>
      </c>
      <c r="AD72">
        <f t="shared" si="4"/>
        <v>16.650592912800001</v>
      </c>
      <c r="AE72">
        <v>0</v>
      </c>
      <c r="AF72" s="26"/>
      <c r="AG72">
        <f t="shared" si="5"/>
        <v>16.650592912800001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14.398419000000001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1.54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0.14025808719999999</v>
      </c>
      <c r="AD73">
        <f t="shared" si="4"/>
        <v>15.7981609128</v>
      </c>
      <c r="AE73">
        <v>0</v>
      </c>
      <c r="AF73" s="26"/>
      <c r="AG73">
        <f t="shared" si="5"/>
        <v>15.7981609128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14.398419000000001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3.26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0.15539408720000003</v>
      </c>
      <c r="AD74">
        <f t="shared" si="4"/>
        <v>17.503024912800001</v>
      </c>
      <c r="AE74">
        <v>0</v>
      </c>
      <c r="AF74" s="26"/>
      <c r="AG74">
        <f t="shared" si="5"/>
        <v>17.503024912800001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14.398419000000001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3.55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0.15794608720000003</v>
      </c>
      <c r="AD75">
        <f t="shared" si="4"/>
        <v>17.790472912800002</v>
      </c>
      <c r="AE75">
        <v>0</v>
      </c>
      <c r="AF75" s="26"/>
      <c r="AG75">
        <f t="shared" si="5"/>
        <v>17.790472912800002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14.398419000000001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1.54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0.14025808719999999</v>
      </c>
      <c r="AD76">
        <f t="shared" si="4"/>
        <v>15.7981609128</v>
      </c>
      <c r="AE76">
        <v>0</v>
      </c>
      <c r="AF76" s="26"/>
      <c r="AG76">
        <f t="shared" si="5"/>
        <v>15.7981609128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14.398419000000001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0.1275860872</v>
      </c>
      <c r="AD77">
        <f t="shared" si="4"/>
        <v>14.370832912800001</v>
      </c>
      <c r="AE77">
        <v>0</v>
      </c>
      <c r="AF77" s="26"/>
      <c r="AG77">
        <f t="shared" si="5"/>
        <v>14.370832912800001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14.398419000000001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0.67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0.13260208720000002</v>
      </c>
      <c r="AD78">
        <f t="shared" si="4"/>
        <v>14.9358169128</v>
      </c>
      <c r="AE78">
        <v>0</v>
      </c>
      <c r="AF78" s="26"/>
      <c r="AG78">
        <f t="shared" si="5"/>
        <v>14.9358169128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14.398419000000001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0.48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0.13093008720000002</v>
      </c>
      <c r="AD79">
        <f t="shared" si="4"/>
        <v>14.747488912800002</v>
      </c>
      <c r="AE79">
        <v>0</v>
      </c>
      <c r="AF79" s="26"/>
      <c r="AG79">
        <f t="shared" si="5"/>
        <v>14.747488912800002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14.398419000000001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1.06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0.13603408720000001</v>
      </c>
      <c r="AD80">
        <f t="shared" si="4"/>
        <v>15.3223849128</v>
      </c>
      <c r="AE80">
        <v>0</v>
      </c>
      <c r="AF80" s="26"/>
      <c r="AG80">
        <f t="shared" si="5"/>
        <v>15.3223849128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14.398419000000001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2.2999999999999998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0.14694608720000002</v>
      </c>
      <c r="AD81">
        <f t="shared" si="4"/>
        <v>16.551472912800001</v>
      </c>
      <c r="AE81">
        <v>0</v>
      </c>
      <c r="AF81" s="26"/>
      <c r="AG81">
        <f t="shared" si="5"/>
        <v>16.551472912800001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14.398419000000001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0.77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0.13348208720000002</v>
      </c>
      <c r="AD82">
        <f t="shared" si="4"/>
        <v>15.034936912799999</v>
      </c>
      <c r="AE82">
        <v>0</v>
      </c>
      <c r="AF82" s="26"/>
      <c r="AG82">
        <f t="shared" si="5"/>
        <v>15.034936912799999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14.398419000000001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1.82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0.14272208720000001</v>
      </c>
      <c r="AD83">
        <f t="shared" si="4"/>
        <v>16.075696912800002</v>
      </c>
      <c r="AE83">
        <v>0</v>
      </c>
      <c r="AF83" s="26"/>
      <c r="AG83">
        <f t="shared" si="5"/>
        <v>16.075696912800002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14.398419000000001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2.11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0.14527408720000001</v>
      </c>
      <c r="AD84">
        <f t="shared" si="4"/>
        <v>16.363144912799999</v>
      </c>
      <c r="AE84">
        <v>0</v>
      </c>
      <c r="AF84" s="26"/>
      <c r="AG84">
        <f t="shared" si="5"/>
        <v>16.363144912799999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14.398419000000001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0.57999999999999996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0.13181008720000001</v>
      </c>
      <c r="AD85">
        <f t="shared" si="4"/>
        <v>14.846608912800001</v>
      </c>
      <c r="AE85">
        <v>0</v>
      </c>
      <c r="AF85" s="26"/>
      <c r="AG85">
        <f t="shared" si="5"/>
        <v>14.846608912800001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14.398419000000001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1.92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0.14360208720000001</v>
      </c>
      <c r="AD86">
        <f t="shared" si="4"/>
        <v>16.174816912799997</v>
      </c>
      <c r="AE86">
        <v>0</v>
      </c>
      <c r="AF86" s="26"/>
      <c r="AG86">
        <f t="shared" si="5"/>
        <v>16.174816912799997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14.398419000000001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0.1487060872</v>
      </c>
      <c r="AD87">
        <f t="shared" si="4"/>
        <v>16.7497129128</v>
      </c>
      <c r="AE87">
        <v>0</v>
      </c>
      <c r="AF87" s="26"/>
      <c r="AG87">
        <f t="shared" si="5"/>
        <v>16.7497129128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14.398419000000001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3.26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0.15539408720000003</v>
      </c>
      <c r="AD88">
        <f t="shared" si="4"/>
        <v>17.503024912800001</v>
      </c>
      <c r="AE88">
        <v>0</v>
      </c>
      <c r="AF88" s="26"/>
      <c r="AG88">
        <f t="shared" si="5"/>
        <v>17.503024912800001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14.398419000000001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3.26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0.15539408720000003</v>
      </c>
      <c r="AD89">
        <f t="shared" si="4"/>
        <v>17.503024912800001</v>
      </c>
      <c r="AE89">
        <v>0</v>
      </c>
      <c r="AF89" s="26"/>
      <c r="AG89">
        <f t="shared" si="5"/>
        <v>17.503024912800001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14.398419000000001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1.82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0.14272208720000001</v>
      </c>
      <c r="AD90">
        <f t="shared" si="4"/>
        <v>16.075696912800002</v>
      </c>
      <c r="AE90">
        <v>0</v>
      </c>
      <c r="AF90" s="26"/>
      <c r="AG90">
        <f t="shared" si="5"/>
        <v>16.075696912800002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14.398419000000001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2.88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0.15205008720000002</v>
      </c>
      <c r="AD91">
        <f t="shared" si="4"/>
        <v>17.1263689128</v>
      </c>
      <c r="AE91">
        <v>0</v>
      </c>
      <c r="AF91" s="26"/>
      <c r="AG91">
        <f t="shared" si="5"/>
        <v>17.1263689128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13.669501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0.1202916088</v>
      </c>
      <c r="AD92">
        <f t="shared" si="4"/>
        <v>13.5492093912</v>
      </c>
      <c r="AE92">
        <v>0</v>
      </c>
      <c r="AF92" s="26"/>
      <c r="AG92">
        <f t="shared" si="5"/>
        <v>13.5492093912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14.398419000000001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1.92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0.14360208720000001</v>
      </c>
      <c r="AD93">
        <f t="shared" si="4"/>
        <v>16.174816912799997</v>
      </c>
      <c r="AE93">
        <v>0</v>
      </c>
      <c r="AF93" s="26"/>
      <c r="AG93">
        <f t="shared" si="5"/>
        <v>16.174816912799997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14.398419000000001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2.02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0.1444820872</v>
      </c>
      <c r="AD94">
        <f t="shared" si="4"/>
        <v>16.2739369128</v>
      </c>
      <c r="AE94">
        <v>0</v>
      </c>
      <c r="AF94" s="26"/>
      <c r="AG94">
        <f t="shared" si="5"/>
        <v>16.2739369128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14.074137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0.12385240560000001</v>
      </c>
      <c r="AD95">
        <f t="shared" si="4"/>
        <v>13.950284594400001</v>
      </c>
      <c r="AE95">
        <v>0</v>
      </c>
      <c r="AF95" s="26"/>
      <c r="AG95">
        <f t="shared" si="5"/>
        <v>13.950284594400001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13.929398000000001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0.12257870240000002</v>
      </c>
      <c r="AD96">
        <f t="shared" si="4"/>
        <v>13.806819297600001</v>
      </c>
      <c r="AE96">
        <v>0</v>
      </c>
      <c r="AF96" s="26"/>
      <c r="AG96">
        <f t="shared" si="5"/>
        <v>13.806819297600001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13.179802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0.11598225760000001</v>
      </c>
      <c r="AD97">
        <f t="shared" si="4"/>
        <v>13.0638197424</v>
      </c>
      <c r="AE97">
        <v>0</v>
      </c>
      <c r="AF97" s="26"/>
      <c r="AG97">
        <f t="shared" si="5"/>
        <v>13.0638197424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12.762985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0.11231426800000001</v>
      </c>
      <c r="AD98">
        <f t="shared" si="4"/>
        <v>12.650670732</v>
      </c>
      <c r="AE98">
        <v>0</v>
      </c>
      <c r="AF98" s="26"/>
      <c r="AG98">
        <f t="shared" si="5"/>
        <v>12.650670732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0.32430407975000036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2.56575E-2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3.2146319017999992E-3</v>
      </c>
      <c r="AD99">
        <f t="shared" si="6"/>
        <v>0.36208444784820004</v>
      </c>
      <c r="AE99">
        <f t="shared" ref="AE99:AR99" si="8">SUM(AE3:AE98)/4000</f>
        <v>0</v>
      </c>
      <c r="AG99">
        <f t="shared" si="8"/>
        <v>0.36208444784820004</v>
      </c>
      <c r="AI99">
        <f t="shared" si="8"/>
        <v>0</v>
      </c>
      <c r="AJ99">
        <f t="shared" si="8"/>
        <v>0</v>
      </c>
      <c r="AK99">
        <f t="shared" si="8"/>
        <v>1.5337499999999999E-2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44743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160</v>
      </c>
      <c r="C3" s="16">
        <f>'[1]07'!C5</f>
        <v>0</v>
      </c>
      <c r="D3" s="16">
        <f>'[1]07'!D5</f>
        <v>165</v>
      </c>
      <c r="E3" s="16">
        <f>'[1]07'!E5</f>
        <v>0</v>
      </c>
      <c r="F3" s="15">
        <f>SUM(B3:E3)</f>
        <v>325</v>
      </c>
      <c r="G3" s="15">
        <f>'[1]07'!H5</f>
        <v>160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'[1]07'!B6</f>
        <v>160</v>
      </c>
      <c r="C4" s="16">
        <f>'[1]07'!C6</f>
        <v>0</v>
      </c>
      <c r="D4" s="16">
        <f>'[1]07'!D6</f>
        <v>165</v>
      </c>
      <c r="E4" s="16">
        <f>'[1]07'!E6</f>
        <v>0</v>
      </c>
      <c r="F4" s="15">
        <f>SUM(B4:E4)</f>
        <v>325</v>
      </c>
      <c r="G4" s="15">
        <f>'[1]07'!H6</f>
        <v>160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160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'[1]07'!B7</f>
        <v>160</v>
      </c>
      <c r="C5" s="16">
        <f>'[1]07'!C7</f>
        <v>0</v>
      </c>
      <c r="D5" s="16">
        <f>'[1]07'!D7</f>
        <v>165</v>
      </c>
      <c r="E5" s="16">
        <f>'[1]07'!E7</f>
        <v>0</v>
      </c>
      <c r="F5" s="15">
        <f t="shared" ref="F5:F68" si="6">SUM(B5:E5)</f>
        <v>325</v>
      </c>
      <c r="G5" s="15">
        <f>'[1]07'!H7</f>
        <v>160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160</v>
      </c>
      <c r="L5" s="18">
        <f>frq!C5</f>
        <v>1</v>
      </c>
      <c r="M5" s="16">
        <f t="shared" si="0"/>
        <v>160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160</v>
      </c>
      <c r="R5" s="168"/>
    </row>
    <row r="6" spans="1:18">
      <c r="A6" s="8" t="s">
        <v>48</v>
      </c>
      <c r="B6" s="15">
        <f>'[1]07'!B8</f>
        <v>160</v>
      </c>
      <c r="C6" s="16">
        <f>'[1]07'!C8</f>
        <v>0</v>
      </c>
      <c r="D6" s="16">
        <f>'[1]07'!D8</f>
        <v>165</v>
      </c>
      <c r="E6" s="16">
        <f>'[1]07'!E8</f>
        <v>0</v>
      </c>
      <c r="F6" s="15">
        <f t="shared" si="6"/>
        <v>325</v>
      </c>
      <c r="G6" s="15">
        <f>'[1]07'!H8</f>
        <v>160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'[1]07'!B9</f>
        <v>163</v>
      </c>
      <c r="C7" s="16">
        <f>'[1]07'!C9</f>
        <v>0</v>
      </c>
      <c r="D7" s="16">
        <f>'[1]07'!D9</f>
        <v>165</v>
      </c>
      <c r="E7" s="16">
        <f>'[1]07'!E9</f>
        <v>0</v>
      </c>
      <c r="F7" s="15">
        <f t="shared" si="6"/>
        <v>328</v>
      </c>
      <c r="G7" s="15">
        <f>'[1]07'!H9</f>
        <v>163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163</v>
      </c>
      <c r="L7" s="18">
        <f>frq!C7</f>
        <v>1</v>
      </c>
      <c r="M7" s="16">
        <f t="shared" si="0"/>
        <v>163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163</v>
      </c>
    </row>
    <row r="8" spans="1:18">
      <c r="A8" s="8" t="s">
        <v>50</v>
      </c>
      <c r="B8" s="15">
        <f>'[1]07'!B10</f>
        <v>163</v>
      </c>
      <c r="C8" s="16">
        <f>'[1]07'!C10</f>
        <v>0</v>
      </c>
      <c r="D8" s="16">
        <f>'[1]07'!D10</f>
        <v>165</v>
      </c>
      <c r="E8" s="16">
        <f>'[1]07'!E10</f>
        <v>0</v>
      </c>
      <c r="F8" s="15">
        <f t="shared" si="6"/>
        <v>328</v>
      </c>
      <c r="G8" s="15">
        <f>'[1]07'!H10</f>
        <v>163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163</v>
      </c>
      <c r="L8" s="18">
        <f>frq!C8</f>
        <v>1</v>
      </c>
      <c r="M8" s="16">
        <f t="shared" si="0"/>
        <v>163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163</v>
      </c>
    </row>
    <row r="9" spans="1:18">
      <c r="A9" s="8" t="s">
        <v>51</v>
      </c>
      <c r="B9" s="15">
        <f>'[1]07'!B11</f>
        <v>163</v>
      </c>
      <c r="C9" s="16">
        <f>'[1]07'!C11</f>
        <v>0</v>
      </c>
      <c r="D9" s="16">
        <f>'[1]07'!D11</f>
        <v>165</v>
      </c>
      <c r="E9" s="16">
        <f>'[1]07'!E11</f>
        <v>0</v>
      </c>
      <c r="F9" s="15">
        <f t="shared" si="6"/>
        <v>328</v>
      </c>
      <c r="G9" s="15">
        <f>'[1]07'!H11</f>
        <v>163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163</v>
      </c>
      <c r="L9" s="18">
        <f>frq!C9</f>
        <v>1</v>
      </c>
      <c r="M9" s="16">
        <f t="shared" si="0"/>
        <v>163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163</v>
      </c>
    </row>
    <row r="10" spans="1:18">
      <c r="A10" s="8" t="s">
        <v>52</v>
      </c>
      <c r="B10" s="15">
        <f>'[1]07'!B12</f>
        <v>163</v>
      </c>
      <c r="C10" s="16">
        <f>'[1]07'!C12</f>
        <v>0</v>
      </c>
      <c r="D10" s="16">
        <f>'[1]07'!D12</f>
        <v>165</v>
      </c>
      <c r="E10" s="16">
        <f>'[1]07'!E12</f>
        <v>0</v>
      </c>
      <c r="F10" s="15">
        <f t="shared" si="6"/>
        <v>328</v>
      </c>
      <c r="G10" s="15">
        <f>'[1]07'!H12</f>
        <v>163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163</v>
      </c>
      <c r="L10" s="18">
        <f>frq!C10</f>
        <v>1</v>
      </c>
      <c r="M10" s="16">
        <f t="shared" si="0"/>
        <v>163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163</v>
      </c>
    </row>
    <row r="11" spans="1:18">
      <c r="A11" s="8" t="s">
        <v>53</v>
      </c>
      <c r="B11" s="15">
        <f>'[1]07'!B13</f>
        <v>163</v>
      </c>
      <c r="C11" s="16">
        <f>'[1]07'!C13</f>
        <v>0</v>
      </c>
      <c r="D11" s="16">
        <f>'[1]07'!D13</f>
        <v>165</v>
      </c>
      <c r="E11" s="16">
        <f>'[1]07'!E13</f>
        <v>0</v>
      </c>
      <c r="F11" s="15">
        <f t="shared" si="6"/>
        <v>328</v>
      </c>
      <c r="G11" s="15">
        <f>'[1]07'!H13</f>
        <v>163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163</v>
      </c>
      <c r="L11" s="18">
        <f>frq!C11</f>
        <v>1</v>
      </c>
      <c r="M11" s="16">
        <f t="shared" si="0"/>
        <v>163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163</v>
      </c>
    </row>
    <row r="12" spans="1:18">
      <c r="A12" s="8" t="s">
        <v>54</v>
      </c>
      <c r="B12" s="15">
        <f>'[1]07'!B14</f>
        <v>163</v>
      </c>
      <c r="C12" s="16">
        <f>'[1]07'!C14</f>
        <v>0</v>
      </c>
      <c r="D12" s="16">
        <f>'[1]07'!D14</f>
        <v>165</v>
      </c>
      <c r="E12" s="16">
        <f>'[1]07'!E14</f>
        <v>0</v>
      </c>
      <c r="F12" s="15">
        <f t="shared" si="6"/>
        <v>328</v>
      </c>
      <c r="G12" s="15">
        <f>'[1]07'!H14</f>
        <v>163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163</v>
      </c>
      <c r="L12" s="18">
        <f>frq!C12</f>
        <v>1</v>
      </c>
      <c r="M12" s="16">
        <f t="shared" si="0"/>
        <v>163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163</v>
      </c>
    </row>
    <row r="13" spans="1:18">
      <c r="A13" s="8" t="s">
        <v>55</v>
      </c>
      <c r="B13" s="15">
        <f>'[1]07'!B15</f>
        <v>163</v>
      </c>
      <c r="C13" s="16">
        <f>'[1]07'!C15</f>
        <v>0</v>
      </c>
      <c r="D13" s="16">
        <f>'[1]07'!D15</f>
        <v>165</v>
      </c>
      <c r="E13" s="16">
        <f>'[1]07'!E15</f>
        <v>0</v>
      </c>
      <c r="F13" s="15">
        <f t="shared" si="6"/>
        <v>328</v>
      </c>
      <c r="G13" s="15">
        <f>'[1]07'!H15</f>
        <v>163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163</v>
      </c>
      <c r="L13" s="18">
        <f>frq!C13</f>
        <v>1</v>
      </c>
      <c r="M13" s="16">
        <f t="shared" si="0"/>
        <v>163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163</v>
      </c>
    </row>
    <row r="14" spans="1:18">
      <c r="A14" s="8" t="s">
        <v>56</v>
      </c>
      <c r="B14" s="15">
        <f>'[1]07'!B16</f>
        <v>163</v>
      </c>
      <c r="C14" s="16">
        <f>'[1]07'!C16</f>
        <v>0</v>
      </c>
      <c r="D14" s="16">
        <f>'[1]07'!D16</f>
        <v>165</v>
      </c>
      <c r="E14" s="16">
        <f>'[1]07'!E16</f>
        <v>0</v>
      </c>
      <c r="F14" s="15">
        <f t="shared" si="6"/>
        <v>328</v>
      </c>
      <c r="G14" s="15">
        <f>'[1]07'!H16</f>
        <v>163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163</v>
      </c>
      <c r="L14" s="18">
        <f>frq!C14</f>
        <v>1</v>
      </c>
      <c r="M14" s="16">
        <f t="shared" si="0"/>
        <v>163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163</v>
      </c>
    </row>
    <row r="15" spans="1:18">
      <c r="A15" s="8" t="s">
        <v>57</v>
      </c>
      <c r="B15" s="15">
        <f>'[1]07'!B17</f>
        <v>163</v>
      </c>
      <c r="C15" s="16">
        <f>'[1]07'!C17</f>
        <v>0</v>
      </c>
      <c r="D15" s="16">
        <f>'[1]07'!D17</f>
        <v>165</v>
      </c>
      <c r="E15" s="16">
        <f>'[1]07'!E17</f>
        <v>0</v>
      </c>
      <c r="F15" s="15">
        <f t="shared" si="6"/>
        <v>328</v>
      </c>
      <c r="G15" s="15">
        <f>'[1]07'!H17</f>
        <v>163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163</v>
      </c>
      <c r="L15" s="18">
        <f>frq!C15</f>
        <v>1</v>
      </c>
      <c r="M15" s="16">
        <f t="shared" si="0"/>
        <v>163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163</v>
      </c>
    </row>
    <row r="16" spans="1:18">
      <c r="A16" s="8" t="s">
        <v>58</v>
      </c>
      <c r="B16" s="15">
        <f>'[1]07'!B18</f>
        <v>163</v>
      </c>
      <c r="C16" s="16">
        <f>'[1]07'!C18</f>
        <v>0</v>
      </c>
      <c r="D16" s="16">
        <f>'[1]07'!D18</f>
        <v>165</v>
      </c>
      <c r="E16" s="16">
        <f>'[1]07'!E18</f>
        <v>0</v>
      </c>
      <c r="F16" s="15">
        <f t="shared" si="6"/>
        <v>328</v>
      </c>
      <c r="G16" s="15">
        <f>'[1]07'!H18</f>
        <v>163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163</v>
      </c>
      <c r="L16" s="18">
        <f>frq!C16</f>
        <v>1</v>
      </c>
      <c r="M16" s="16">
        <f t="shared" si="0"/>
        <v>163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163</v>
      </c>
    </row>
    <row r="17" spans="1:17">
      <c r="A17" s="8" t="s">
        <v>59</v>
      </c>
      <c r="B17" s="15">
        <f>'[1]07'!B19</f>
        <v>163</v>
      </c>
      <c r="C17" s="16">
        <f>'[1]07'!C19</f>
        <v>0</v>
      </c>
      <c r="D17" s="16">
        <f>'[1]07'!D19</f>
        <v>165</v>
      </c>
      <c r="E17" s="16">
        <f>'[1]07'!E19</f>
        <v>0</v>
      </c>
      <c r="F17" s="15">
        <f t="shared" si="6"/>
        <v>328</v>
      </c>
      <c r="G17" s="15">
        <f>'[1]07'!H19</f>
        <v>163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163</v>
      </c>
      <c r="L17" s="18">
        <f>frq!C17</f>
        <v>1</v>
      </c>
      <c r="M17" s="16">
        <f t="shared" si="0"/>
        <v>163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163</v>
      </c>
    </row>
    <row r="18" spans="1:17">
      <c r="A18" s="8" t="s">
        <v>60</v>
      </c>
      <c r="B18" s="15">
        <f>'[1]07'!B20</f>
        <v>163</v>
      </c>
      <c r="C18" s="16">
        <f>'[1]07'!C20</f>
        <v>0</v>
      </c>
      <c r="D18" s="16">
        <f>'[1]07'!D20</f>
        <v>165</v>
      </c>
      <c r="E18" s="16">
        <f>'[1]07'!E20</f>
        <v>0</v>
      </c>
      <c r="F18" s="15">
        <f t="shared" si="6"/>
        <v>328</v>
      </c>
      <c r="G18" s="15">
        <f>'[1]07'!H20</f>
        <v>163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163</v>
      </c>
      <c r="L18" s="18">
        <f>frq!C18</f>
        <v>1</v>
      </c>
      <c r="M18" s="16">
        <f t="shared" si="0"/>
        <v>163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163</v>
      </c>
    </row>
    <row r="19" spans="1:17">
      <c r="A19" s="8" t="s">
        <v>61</v>
      </c>
      <c r="B19" s="15">
        <f>'[1]07'!B21</f>
        <v>163</v>
      </c>
      <c r="C19" s="16">
        <f>'[1]07'!C21</f>
        <v>0</v>
      </c>
      <c r="D19" s="16">
        <f>'[1]07'!D21</f>
        <v>165</v>
      </c>
      <c r="E19" s="16">
        <f>'[1]07'!E21</f>
        <v>0</v>
      </c>
      <c r="F19" s="15">
        <f t="shared" si="6"/>
        <v>328</v>
      </c>
      <c r="G19" s="15">
        <f>'[1]07'!H21</f>
        <v>163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163</v>
      </c>
      <c r="L19" s="18">
        <f>frq!C19</f>
        <v>1</v>
      </c>
      <c r="M19" s="16">
        <f t="shared" si="0"/>
        <v>163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163</v>
      </c>
    </row>
    <row r="20" spans="1:17">
      <c r="A20" s="8" t="s">
        <v>62</v>
      </c>
      <c r="B20" s="15">
        <f>'[1]07'!B22</f>
        <v>163</v>
      </c>
      <c r="C20" s="16">
        <f>'[1]07'!C22</f>
        <v>0</v>
      </c>
      <c r="D20" s="16">
        <f>'[1]07'!D22</f>
        <v>165</v>
      </c>
      <c r="E20" s="16">
        <f>'[1]07'!E22</f>
        <v>0</v>
      </c>
      <c r="F20" s="15">
        <f t="shared" si="6"/>
        <v>328</v>
      </c>
      <c r="G20" s="15">
        <f>'[1]07'!H22</f>
        <v>163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163</v>
      </c>
      <c r="L20" s="18">
        <f>frq!C20</f>
        <v>1</v>
      </c>
      <c r="M20" s="16">
        <f t="shared" si="0"/>
        <v>163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163</v>
      </c>
    </row>
    <row r="21" spans="1:17">
      <c r="A21" s="8" t="s">
        <v>63</v>
      </c>
      <c r="B21" s="15">
        <f>'[1]07'!B23</f>
        <v>163</v>
      </c>
      <c r="C21" s="16">
        <f>'[1]07'!C23</f>
        <v>0</v>
      </c>
      <c r="D21" s="16">
        <f>'[1]07'!D23</f>
        <v>165</v>
      </c>
      <c r="E21" s="16">
        <f>'[1]07'!E23</f>
        <v>0</v>
      </c>
      <c r="F21" s="15">
        <f t="shared" si="6"/>
        <v>328</v>
      </c>
      <c r="G21" s="15">
        <f>'[1]07'!H23</f>
        <v>163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163</v>
      </c>
      <c r="L21" s="18">
        <f>frq!C21</f>
        <v>1</v>
      </c>
      <c r="M21" s="16">
        <f t="shared" si="0"/>
        <v>163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163</v>
      </c>
    </row>
    <row r="22" spans="1:17">
      <c r="A22" s="8" t="s">
        <v>64</v>
      </c>
      <c r="B22" s="15">
        <f>'[1]07'!B24</f>
        <v>163</v>
      </c>
      <c r="C22" s="16">
        <f>'[1]07'!C24</f>
        <v>0</v>
      </c>
      <c r="D22" s="16">
        <f>'[1]07'!D24</f>
        <v>165</v>
      </c>
      <c r="E22" s="16">
        <f>'[1]07'!E24</f>
        <v>0</v>
      </c>
      <c r="F22" s="15">
        <f t="shared" si="6"/>
        <v>328</v>
      </c>
      <c r="G22" s="15">
        <f>'[1]07'!H24</f>
        <v>163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163</v>
      </c>
      <c r="L22" s="18">
        <f>frq!C22</f>
        <v>1</v>
      </c>
      <c r="M22" s="16">
        <f t="shared" si="0"/>
        <v>163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163</v>
      </c>
    </row>
    <row r="23" spans="1:17">
      <c r="A23" s="8" t="s">
        <v>65</v>
      </c>
      <c r="B23" s="15">
        <f>'[1]07'!B25</f>
        <v>163</v>
      </c>
      <c r="C23" s="16">
        <f>'[1]07'!C25</f>
        <v>0</v>
      </c>
      <c r="D23" s="16">
        <f>'[1]07'!D25</f>
        <v>165</v>
      </c>
      <c r="E23" s="16">
        <f>'[1]07'!E25</f>
        <v>0</v>
      </c>
      <c r="F23" s="15">
        <f t="shared" si="6"/>
        <v>328</v>
      </c>
      <c r="G23" s="15">
        <f>'[1]07'!H25</f>
        <v>163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163</v>
      </c>
      <c r="L23" s="18">
        <f>frq!C23</f>
        <v>1</v>
      </c>
      <c r="M23" s="16">
        <f t="shared" si="0"/>
        <v>163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163</v>
      </c>
    </row>
    <row r="24" spans="1:17">
      <c r="A24" s="8" t="s">
        <v>66</v>
      </c>
      <c r="B24" s="15">
        <f>'[1]07'!B26</f>
        <v>163</v>
      </c>
      <c r="C24" s="16">
        <f>'[1]07'!C26</f>
        <v>0</v>
      </c>
      <c r="D24" s="16">
        <f>'[1]07'!D26</f>
        <v>165</v>
      </c>
      <c r="E24" s="16">
        <f>'[1]07'!E26</f>
        <v>0</v>
      </c>
      <c r="F24" s="15">
        <f t="shared" si="6"/>
        <v>328</v>
      </c>
      <c r="G24" s="15">
        <f>'[1]07'!H26</f>
        <v>163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163</v>
      </c>
      <c r="L24" s="18">
        <f>frq!C24</f>
        <v>1</v>
      </c>
      <c r="M24" s="16">
        <f t="shared" si="0"/>
        <v>163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163</v>
      </c>
    </row>
    <row r="25" spans="1:17">
      <c r="A25" s="8" t="s">
        <v>67</v>
      </c>
      <c r="B25" s="15">
        <f>'[1]07'!B27</f>
        <v>163</v>
      </c>
      <c r="C25" s="16">
        <f>'[1]07'!C27</f>
        <v>0</v>
      </c>
      <c r="D25" s="16">
        <f>'[1]07'!D27</f>
        <v>165</v>
      </c>
      <c r="E25" s="16">
        <f>'[1]07'!E27</f>
        <v>0</v>
      </c>
      <c r="F25" s="15">
        <f t="shared" si="6"/>
        <v>328</v>
      </c>
      <c r="G25" s="15">
        <f>'[1]07'!H27</f>
        <v>163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163</v>
      </c>
      <c r="L25" s="18">
        <f>frq!C25</f>
        <v>1</v>
      </c>
      <c r="M25" s="16">
        <f t="shared" si="0"/>
        <v>163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163</v>
      </c>
    </row>
    <row r="26" spans="1:17">
      <c r="A26" s="8" t="s">
        <v>68</v>
      </c>
      <c r="B26" s="15">
        <f>'[1]07'!B28</f>
        <v>163</v>
      </c>
      <c r="C26" s="16">
        <f>'[1]07'!C28</f>
        <v>0</v>
      </c>
      <c r="D26" s="16">
        <f>'[1]07'!D28</f>
        <v>165</v>
      </c>
      <c r="E26" s="16">
        <f>'[1]07'!E28</f>
        <v>0</v>
      </c>
      <c r="F26" s="15">
        <f t="shared" si="6"/>
        <v>328</v>
      </c>
      <c r="G26" s="15">
        <f>'[1]07'!H28</f>
        <v>163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163</v>
      </c>
      <c r="L26" s="18">
        <f>frq!C26</f>
        <v>1</v>
      </c>
      <c r="M26" s="16">
        <f t="shared" si="0"/>
        <v>163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163</v>
      </c>
    </row>
    <row r="27" spans="1:17">
      <c r="A27" s="8" t="s">
        <v>69</v>
      </c>
      <c r="B27" s="15">
        <f>'[1]07'!B29</f>
        <v>163</v>
      </c>
      <c r="C27" s="16">
        <f>'[1]07'!C29</f>
        <v>0</v>
      </c>
      <c r="D27" s="16">
        <f>'[1]07'!D29</f>
        <v>165</v>
      </c>
      <c r="E27" s="16">
        <f>'[1]07'!E29</f>
        <v>0</v>
      </c>
      <c r="F27" s="15">
        <f t="shared" si="6"/>
        <v>328</v>
      </c>
      <c r="G27" s="15">
        <f>'[1]07'!H29</f>
        <v>163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163</v>
      </c>
      <c r="L27" s="18">
        <f>frq!C27</f>
        <v>1</v>
      </c>
      <c r="M27" s="16">
        <f t="shared" si="0"/>
        <v>163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163</v>
      </c>
    </row>
    <row r="28" spans="1:17">
      <c r="A28" s="8" t="s">
        <v>70</v>
      </c>
      <c r="B28" s="15">
        <f>'[1]07'!B30</f>
        <v>163</v>
      </c>
      <c r="C28" s="16">
        <f>'[1]07'!C30</f>
        <v>0</v>
      </c>
      <c r="D28" s="16">
        <f>'[1]07'!D30</f>
        <v>165</v>
      </c>
      <c r="E28" s="16">
        <f>'[1]07'!E30</f>
        <v>0</v>
      </c>
      <c r="F28" s="15">
        <f t="shared" si="6"/>
        <v>328</v>
      </c>
      <c r="G28" s="15">
        <f>'[1]07'!H30</f>
        <v>163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163</v>
      </c>
      <c r="L28" s="18">
        <f>frq!C28</f>
        <v>1</v>
      </c>
      <c r="M28" s="16">
        <f t="shared" si="0"/>
        <v>163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163</v>
      </c>
    </row>
    <row r="29" spans="1:17">
      <c r="A29" s="8" t="s">
        <v>71</v>
      </c>
      <c r="B29" s="15">
        <f>'[1]07'!B31</f>
        <v>163</v>
      </c>
      <c r="C29" s="16">
        <f>'[1]07'!C31</f>
        <v>0</v>
      </c>
      <c r="D29" s="16">
        <f>'[1]07'!D31</f>
        <v>165</v>
      </c>
      <c r="E29" s="16">
        <f>'[1]07'!E31</f>
        <v>0</v>
      </c>
      <c r="F29" s="15">
        <f t="shared" si="6"/>
        <v>328</v>
      </c>
      <c r="G29" s="15">
        <f>'[1]07'!H31</f>
        <v>163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163</v>
      </c>
      <c r="L29" s="18">
        <f>frq!C29</f>
        <v>1</v>
      </c>
      <c r="M29" s="16">
        <f t="shared" si="0"/>
        <v>163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163</v>
      </c>
    </row>
    <row r="30" spans="1:17">
      <c r="A30" s="8" t="s">
        <v>72</v>
      </c>
      <c r="B30" s="15">
        <f>'[1]07'!B32</f>
        <v>163</v>
      </c>
      <c r="C30" s="16">
        <f>'[1]07'!C32</f>
        <v>0</v>
      </c>
      <c r="D30" s="16">
        <f>'[1]07'!D32</f>
        <v>165</v>
      </c>
      <c r="E30" s="16">
        <f>'[1]07'!E32</f>
        <v>0</v>
      </c>
      <c r="F30" s="15">
        <f t="shared" si="6"/>
        <v>328</v>
      </c>
      <c r="G30" s="15">
        <f>'[1]07'!H32</f>
        <v>163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163</v>
      </c>
      <c r="L30" s="18">
        <f>frq!C30</f>
        <v>1</v>
      </c>
      <c r="M30" s="16">
        <f t="shared" si="0"/>
        <v>163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163</v>
      </c>
    </row>
    <row r="31" spans="1:17">
      <c r="A31" s="8" t="s">
        <v>73</v>
      </c>
      <c r="B31" s="15">
        <f>'[1]07'!B33</f>
        <v>163</v>
      </c>
      <c r="C31" s="16">
        <f>'[1]07'!C33</f>
        <v>0</v>
      </c>
      <c r="D31" s="16">
        <f>'[1]07'!D33</f>
        <v>165</v>
      </c>
      <c r="E31" s="16">
        <f>'[1]07'!E33</f>
        <v>0</v>
      </c>
      <c r="F31" s="15">
        <f t="shared" si="6"/>
        <v>328</v>
      </c>
      <c r="G31" s="15">
        <f>'[1]07'!H33</f>
        <v>163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163</v>
      </c>
      <c r="L31" s="18">
        <f>frq!C31</f>
        <v>1</v>
      </c>
      <c r="M31" s="16">
        <f t="shared" si="0"/>
        <v>163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163</v>
      </c>
    </row>
    <row r="32" spans="1:17">
      <c r="A32" s="8" t="s">
        <v>74</v>
      </c>
      <c r="B32" s="15">
        <f>'[1]07'!B34</f>
        <v>163</v>
      </c>
      <c r="C32" s="16">
        <f>'[1]07'!C34</f>
        <v>0</v>
      </c>
      <c r="D32" s="16">
        <f>'[1]07'!D34</f>
        <v>165</v>
      </c>
      <c r="E32" s="16">
        <f>'[1]07'!E34</f>
        <v>0</v>
      </c>
      <c r="F32" s="15">
        <f t="shared" si="6"/>
        <v>328</v>
      </c>
      <c r="G32" s="15">
        <f>'[1]07'!H34</f>
        <v>163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163</v>
      </c>
      <c r="L32" s="18">
        <f>frq!C32</f>
        <v>1</v>
      </c>
      <c r="M32" s="16">
        <f t="shared" si="0"/>
        <v>163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163</v>
      </c>
    </row>
    <row r="33" spans="1:17">
      <c r="A33" s="8" t="s">
        <v>75</v>
      </c>
      <c r="B33" s="15">
        <f>'[1]07'!B35</f>
        <v>163</v>
      </c>
      <c r="C33" s="16">
        <f>'[1]07'!C35</f>
        <v>0</v>
      </c>
      <c r="D33" s="16">
        <f>'[1]07'!D35</f>
        <v>165</v>
      </c>
      <c r="E33" s="16">
        <f>'[1]07'!E35</f>
        <v>0</v>
      </c>
      <c r="F33" s="15">
        <f t="shared" si="6"/>
        <v>328</v>
      </c>
      <c r="G33" s="15">
        <f>'[1]07'!H35</f>
        <v>163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163</v>
      </c>
      <c r="L33" s="18">
        <f>frq!C33</f>
        <v>1</v>
      </c>
      <c r="M33" s="16">
        <f t="shared" si="0"/>
        <v>163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163</v>
      </c>
    </row>
    <row r="34" spans="1:17">
      <c r="A34" s="8" t="s">
        <v>76</v>
      </c>
      <c r="B34" s="15">
        <f>'[1]07'!B36</f>
        <v>163</v>
      </c>
      <c r="C34" s="16">
        <f>'[1]07'!C36</f>
        <v>0</v>
      </c>
      <c r="D34" s="16">
        <f>'[1]07'!D36</f>
        <v>165</v>
      </c>
      <c r="E34" s="16">
        <f>'[1]07'!E36</f>
        <v>0</v>
      </c>
      <c r="F34" s="15">
        <f t="shared" si="6"/>
        <v>328</v>
      </c>
      <c r="G34" s="15">
        <f>'[1]07'!H36</f>
        <v>163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163</v>
      </c>
      <c r="L34" s="18">
        <f>frq!C34</f>
        <v>1</v>
      </c>
      <c r="M34" s="16">
        <f t="shared" si="0"/>
        <v>163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163</v>
      </c>
    </row>
    <row r="35" spans="1:17">
      <c r="A35" s="8" t="s">
        <v>77</v>
      </c>
      <c r="B35" s="15">
        <f>'[1]07'!B37</f>
        <v>163</v>
      </c>
      <c r="C35" s="16">
        <f>'[1]07'!C37</f>
        <v>0</v>
      </c>
      <c r="D35" s="16">
        <f>'[1]07'!D37</f>
        <v>165</v>
      </c>
      <c r="E35" s="16">
        <f>'[1]07'!E37</f>
        <v>0</v>
      </c>
      <c r="F35" s="15">
        <f t="shared" si="6"/>
        <v>328</v>
      </c>
      <c r="G35" s="15">
        <f>'[1]07'!H37</f>
        <v>163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163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163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163</v>
      </c>
    </row>
    <row r="36" spans="1:17">
      <c r="A36" s="8" t="s">
        <v>78</v>
      </c>
      <c r="B36" s="15">
        <f>'[1]07'!B38</f>
        <v>163</v>
      </c>
      <c r="C36" s="16">
        <f>'[1]07'!C38</f>
        <v>0</v>
      </c>
      <c r="D36" s="16">
        <f>'[1]07'!D38</f>
        <v>165</v>
      </c>
      <c r="E36" s="16">
        <f>'[1]07'!E38</f>
        <v>0</v>
      </c>
      <c r="F36" s="15">
        <f t="shared" si="6"/>
        <v>328</v>
      </c>
      <c r="G36" s="15">
        <f>'[1]07'!H38</f>
        <v>163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163</v>
      </c>
      <c r="L36" s="18">
        <f>frq!C36</f>
        <v>1</v>
      </c>
      <c r="M36" s="16">
        <f t="shared" si="7"/>
        <v>163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163</v>
      </c>
    </row>
    <row r="37" spans="1:17">
      <c r="A37" s="8" t="s">
        <v>79</v>
      </c>
      <c r="B37" s="15">
        <f>'[1]07'!B39</f>
        <v>163</v>
      </c>
      <c r="C37" s="16">
        <f>'[1]07'!C39</f>
        <v>0</v>
      </c>
      <c r="D37" s="16">
        <f>'[1]07'!D39</f>
        <v>165</v>
      </c>
      <c r="E37" s="16">
        <f>'[1]07'!E39</f>
        <v>0</v>
      </c>
      <c r="F37" s="15">
        <f t="shared" si="6"/>
        <v>328</v>
      </c>
      <c r="G37" s="15">
        <f>'[1]07'!H39</f>
        <v>163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163</v>
      </c>
      <c r="L37" s="18">
        <f>frq!C37</f>
        <v>1</v>
      </c>
      <c r="M37" s="16">
        <f t="shared" si="7"/>
        <v>163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163</v>
      </c>
    </row>
    <row r="38" spans="1:17">
      <c r="A38" s="8" t="s">
        <v>80</v>
      </c>
      <c r="B38" s="15">
        <f>'[1]07'!B40</f>
        <v>163</v>
      </c>
      <c r="C38" s="16">
        <f>'[1]07'!C40</f>
        <v>0</v>
      </c>
      <c r="D38" s="16">
        <f>'[1]07'!D40</f>
        <v>165</v>
      </c>
      <c r="E38" s="16">
        <f>'[1]07'!E40</f>
        <v>0</v>
      </c>
      <c r="F38" s="15">
        <f t="shared" si="6"/>
        <v>328</v>
      </c>
      <c r="G38" s="15">
        <f>'[1]07'!H40</f>
        <v>163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163</v>
      </c>
      <c r="L38" s="18">
        <f>frq!C38</f>
        <v>1</v>
      </c>
      <c r="M38" s="16">
        <f t="shared" si="7"/>
        <v>163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163</v>
      </c>
    </row>
    <row r="39" spans="1:17">
      <c r="A39" s="8" t="s">
        <v>81</v>
      </c>
      <c r="B39" s="15">
        <f>'[1]07'!B41</f>
        <v>163</v>
      </c>
      <c r="C39" s="16">
        <f>'[1]07'!C41</f>
        <v>0</v>
      </c>
      <c r="D39" s="16">
        <f>'[1]07'!D41</f>
        <v>165</v>
      </c>
      <c r="E39" s="16">
        <f>'[1]07'!E41</f>
        <v>0</v>
      </c>
      <c r="F39" s="15">
        <f t="shared" si="6"/>
        <v>328</v>
      </c>
      <c r="G39" s="15">
        <f>'[1]07'!H41</f>
        <v>163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163</v>
      </c>
      <c r="L39" s="18">
        <f>frq!C39</f>
        <v>1</v>
      </c>
      <c r="M39" s="16">
        <f t="shared" si="7"/>
        <v>163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163</v>
      </c>
    </row>
    <row r="40" spans="1:17">
      <c r="A40" s="8" t="s">
        <v>82</v>
      </c>
      <c r="B40" s="15">
        <f>'[1]07'!B42</f>
        <v>163</v>
      </c>
      <c r="C40" s="16">
        <f>'[1]07'!C42</f>
        <v>0</v>
      </c>
      <c r="D40" s="16">
        <f>'[1]07'!D42</f>
        <v>165</v>
      </c>
      <c r="E40" s="16">
        <f>'[1]07'!E42</f>
        <v>0</v>
      </c>
      <c r="F40" s="15">
        <f t="shared" si="6"/>
        <v>328</v>
      </c>
      <c r="G40" s="15">
        <f>'[1]07'!H42</f>
        <v>163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163</v>
      </c>
      <c r="L40" s="18">
        <f>frq!C40</f>
        <v>1</v>
      </c>
      <c r="M40" s="16">
        <f t="shared" si="7"/>
        <v>163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163</v>
      </c>
    </row>
    <row r="41" spans="1:17">
      <c r="A41" s="8" t="s">
        <v>83</v>
      </c>
      <c r="B41" s="15">
        <f>'[1]07'!B43</f>
        <v>163</v>
      </c>
      <c r="C41" s="16">
        <f>'[1]07'!C43</f>
        <v>0</v>
      </c>
      <c r="D41" s="16">
        <f>'[1]07'!D43</f>
        <v>180</v>
      </c>
      <c r="E41" s="16">
        <f>'[1]07'!E43</f>
        <v>0</v>
      </c>
      <c r="F41" s="15">
        <f t="shared" si="6"/>
        <v>343</v>
      </c>
      <c r="G41" s="15">
        <f>'[1]07'!H43</f>
        <v>163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163</v>
      </c>
      <c r="L41" s="18">
        <f>frq!C41</f>
        <v>1</v>
      </c>
      <c r="M41" s="16">
        <f t="shared" si="7"/>
        <v>163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163</v>
      </c>
    </row>
    <row r="42" spans="1:17">
      <c r="A42" s="8" t="s">
        <v>84</v>
      </c>
      <c r="B42" s="15">
        <f>'[1]07'!B44</f>
        <v>163</v>
      </c>
      <c r="C42" s="16">
        <f>'[1]07'!C44</f>
        <v>0</v>
      </c>
      <c r="D42" s="16">
        <f>'[1]07'!D44</f>
        <v>180</v>
      </c>
      <c r="E42" s="16">
        <f>'[1]07'!E44</f>
        <v>0</v>
      </c>
      <c r="F42" s="15">
        <f t="shared" si="6"/>
        <v>343</v>
      </c>
      <c r="G42" s="15">
        <f>'[1]07'!H44</f>
        <v>163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163</v>
      </c>
      <c r="L42" s="18">
        <f>frq!C42</f>
        <v>1</v>
      </c>
      <c r="M42" s="16">
        <f t="shared" si="7"/>
        <v>163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163</v>
      </c>
    </row>
    <row r="43" spans="1:17">
      <c r="A43" s="8" t="s">
        <v>85</v>
      </c>
      <c r="B43" s="15">
        <f>'[1]07'!B45</f>
        <v>163</v>
      </c>
      <c r="C43" s="16">
        <f>'[1]07'!C45</f>
        <v>0</v>
      </c>
      <c r="D43" s="16">
        <f>'[1]07'!D45</f>
        <v>180</v>
      </c>
      <c r="E43" s="16">
        <f>'[1]07'!E45</f>
        <v>0</v>
      </c>
      <c r="F43" s="15">
        <f t="shared" si="6"/>
        <v>343</v>
      </c>
      <c r="G43" s="15">
        <f>'[1]07'!H45</f>
        <v>163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163</v>
      </c>
      <c r="L43" s="18">
        <f>frq!C43</f>
        <v>1</v>
      </c>
      <c r="M43" s="16">
        <f t="shared" si="7"/>
        <v>163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163</v>
      </c>
    </row>
    <row r="44" spans="1:17">
      <c r="A44" s="8" t="s">
        <v>86</v>
      </c>
      <c r="B44" s="15">
        <f>'[1]07'!B46</f>
        <v>163</v>
      </c>
      <c r="C44" s="16">
        <f>'[1]07'!C46</f>
        <v>0</v>
      </c>
      <c r="D44" s="16">
        <f>'[1]07'!D46</f>
        <v>180</v>
      </c>
      <c r="E44" s="16">
        <f>'[1]07'!E46</f>
        <v>0</v>
      </c>
      <c r="F44" s="15">
        <f t="shared" si="6"/>
        <v>343</v>
      </c>
      <c r="G44" s="15">
        <f>'[1]07'!H46</f>
        <v>163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163</v>
      </c>
      <c r="L44" s="18">
        <f>frq!C44</f>
        <v>1</v>
      </c>
      <c r="M44" s="16">
        <f t="shared" si="7"/>
        <v>163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163</v>
      </c>
    </row>
    <row r="45" spans="1:17">
      <c r="A45" s="8" t="s">
        <v>87</v>
      </c>
      <c r="B45" s="15">
        <f>'[1]07'!B47</f>
        <v>163</v>
      </c>
      <c r="C45" s="16">
        <f>'[1]07'!C47</f>
        <v>0</v>
      </c>
      <c r="D45" s="16">
        <f>'[1]07'!D47</f>
        <v>180</v>
      </c>
      <c r="E45" s="16">
        <f>'[1]07'!E47</f>
        <v>0</v>
      </c>
      <c r="F45" s="15">
        <f t="shared" si="6"/>
        <v>343</v>
      </c>
      <c r="G45" s="15">
        <f>'[1]07'!H47</f>
        <v>163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163</v>
      </c>
      <c r="L45" s="18">
        <f>frq!C45</f>
        <v>1</v>
      </c>
      <c r="M45" s="16">
        <f t="shared" si="7"/>
        <v>163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163</v>
      </c>
    </row>
    <row r="46" spans="1:17">
      <c r="A46" s="8" t="s">
        <v>88</v>
      </c>
      <c r="B46" s="15">
        <f>'[1]07'!B48</f>
        <v>165</v>
      </c>
      <c r="C46" s="16">
        <f>'[1]07'!C48</f>
        <v>0</v>
      </c>
      <c r="D46" s="16">
        <f>'[1]07'!D48</f>
        <v>180</v>
      </c>
      <c r="E46" s="16">
        <f>'[1]07'!E48</f>
        <v>0</v>
      </c>
      <c r="F46" s="15">
        <f t="shared" si="6"/>
        <v>345</v>
      </c>
      <c r="G46" s="15">
        <f>'[1]07'!H48</f>
        <v>165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165</v>
      </c>
      <c r="L46" s="18">
        <f>frq!C46</f>
        <v>1</v>
      </c>
      <c r="M46" s="16">
        <f t="shared" si="7"/>
        <v>165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165</v>
      </c>
    </row>
    <row r="47" spans="1:17">
      <c r="A47" s="8" t="s">
        <v>89</v>
      </c>
      <c r="B47" s="15">
        <f>'[1]07'!B49</f>
        <v>165</v>
      </c>
      <c r="C47" s="16">
        <f>'[1]07'!C49</f>
        <v>0</v>
      </c>
      <c r="D47" s="16">
        <f>'[1]07'!D49</f>
        <v>180</v>
      </c>
      <c r="E47" s="16">
        <f>'[1]07'!E49</f>
        <v>0</v>
      </c>
      <c r="F47" s="15">
        <f t="shared" si="6"/>
        <v>345</v>
      </c>
      <c r="G47" s="15">
        <f>'[1]07'!H49</f>
        <v>165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165</v>
      </c>
      <c r="L47" s="18">
        <f>frq!C47</f>
        <v>1</v>
      </c>
      <c r="M47" s="16">
        <f t="shared" si="7"/>
        <v>165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165</v>
      </c>
    </row>
    <row r="48" spans="1:17">
      <c r="A48" s="8" t="s">
        <v>90</v>
      </c>
      <c r="B48" s="15">
        <f>'[1]07'!B50</f>
        <v>165</v>
      </c>
      <c r="C48" s="16">
        <f>'[1]07'!C50</f>
        <v>60</v>
      </c>
      <c r="D48" s="16">
        <f>'[1]07'!D50</f>
        <v>180</v>
      </c>
      <c r="E48" s="16">
        <f>'[1]07'!E50</f>
        <v>0</v>
      </c>
      <c r="F48" s="15">
        <f t="shared" si="6"/>
        <v>405</v>
      </c>
      <c r="G48" s="15">
        <f>'[1]07'!H50</f>
        <v>165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165</v>
      </c>
      <c r="L48" s="18">
        <f>frq!C48</f>
        <v>1</v>
      </c>
      <c r="M48" s="16">
        <f t="shared" si="7"/>
        <v>165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165</v>
      </c>
    </row>
    <row r="49" spans="1:17">
      <c r="A49" s="8" t="s">
        <v>91</v>
      </c>
      <c r="B49" s="15">
        <f>'[1]07'!B51</f>
        <v>165</v>
      </c>
      <c r="C49" s="16">
        <f>'[1]07'!C51</f>
        <v>0</v>
      </c>
      <c r="D49" s="16">
        <f>'[1]07'!D51</f>
        <v>180</v>
      </c>
      <c r="E49" s="16">
        <f>'[1]07'!E51</f>
        <v>0</v>
      </c>
      <c r="F49" s="15">
        <f t="shared" si="6"/>
        <v>345</v>
      </c>
      <c r="G49" s="15">
        <f>'[1]07'!H51</f>
        <v>165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165</v>
      </c>
      <c r="L49" s="18">
        <f>frq!C49</f>
        <v>1</v>
      </c>
      <c r="M49" s="16">
        <f t="shared" si="7"/>
        <v>165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165</v>
      </c>
    </row>
    <row r="50" spans="1:17">
      <c r="A50" s="8" t="s">
        <v>92</v>
      </c>
      <c r="B50" s="15">
        <f>'[1]07'!B52</f>
        <v>165</v>
      </c>
      <c r="C50" s="16">
        <f>'[1]07'!C52</f>
        <v>0</v>
      </c>
      <c r="D50" s="16">
        <f>'[1]07'!D52</f>
        <v>180</v>
      </c>
      <c r="E50" s="16">
        <f>'[1]07'!E52</f>
        <v>0</v>
      </c>
      <c r="F50" s="15">
        <f t="shared" si="6"/>
        <v>345</v>
      </c>
      <c r="G50" s="15">
        <f>'[1]07'!H52</f>
        <v>165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165</v>
      </c>
      <c r="L50" s="18">
        <f>frq!C50</f>
        <v>1</v>
      </c>
      <c r="M50" s="16">
        <f t="shared" si="7"/>
        <v>165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165</v>
      </c>
    </row>
    <row r="51" spans="1:17">
      <c r="A51" s="8" t="s">
        <v>93</v>
      </c>
      <c r="B51" s="15">
        <f>'[1]07'!B53</f>
        <v>160</v>
      </c>
      <c r="C51" s="16">
        <f>'[1]07'!C53</f>
        <v>0</v>
      </c>
      <c r="D51" s="16">
        <f>'[1]07'!D53</f>
        <v>180</v>
      </c>
      <c r="E51" s="16">
        <f>'[1]07'!E53</f>
        <v>0</v>
      </c>
      <c r="F51" s="15">
        <f t="shared" si="6"/>
        <v>340</v>
      </c>
      <c r="G51" s="15">
        <f>'[1]07'!H53</f>
        <v>160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160</v>
      </c>
      <c r="L51" s="18">
        <f>frq!C51</f>
        <v>1</v>
      </c>
      <c r="M51" s="16">
        <f t="shared" si="7"/>
        <v>160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160</v>
      </c>
    </row>
    <row r="52" spans="1:17">
      <c r="A52" s="8" t="s">
        <v>94</v>
      </c>
      <c r="B52" s="15">
        <f>'[1]07'!B54</f>
        <v>165</v>
      </c>
      <c r="C52" s="16">
        <f>'[1]07'!C54</f>
        <v>0</v>
      </c>
      <c r="D52" s="16">
        <f>'[1]07'!D54</f>
        <v>180</v>
      </c>
      <c r="E52" s="16">
        <f>'[1]07'!E54</f>
        <v>0</v>
      </c>
      <c r="F52" s="15">
        <f t="shared" si="6"/>
        <v>345</v>
      </c>
      <c r="G52" s="15">
        <f>'[1]07'!H54</f>
        <v>165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165</v>
      </c>
      <c r="L52" s="18">
        <f>frq!C52</f>
        <v>1</v>
      </c>
      <c r="M52" s="16">
        <f t="shared" si="7"/>
        <v>165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165</v>
      </c>
    </row>
    <row r="53" spans="1:17">
      <c r="A53" s="8" t="s">
        <v>95</v>
      </c>
      <c r="B53" s="15">
        <f>'[1]07'!B55</f>
        <v>165</v>
      </c>
      <c r="C53" s="16">
        <f>'[1]07'!C55</f>
        <v>0</v>
      </c>
      <c r="D53" s="16">
        <f>'[1]07'!D55</f>
        <v>180</v>
      </c>
      <c r="E53" s="16">
        <f>'[1]07'!E55</f>
        <v>0</v>
      </c>
      <c r="F53" s="15">
        <f t="shared" si="6"/>
        <v>345</v>
      </c>
      <c r="G53" s="15">
        <f>'[1]07'!H55</f>
        <v>165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165</v>
      </c>
      <c r="L53" s="18">
        <f>frq!C53</f>
        <v>1</v>
      </c>
      <c r="M53" s="16">
        <f t="shared" si="7"/>
        <v>165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165</v>
      </c>
    </row>
    <row r="54" spans="1:17">
      <c r="A54" s="8" t="s">
        <v>96</v>
      </c>
      <c r="B54" s="15">
        <f>'[1]07'!B56</f>
        <v>165</v>
      </c>
      <c r="C54" s="16">
        <f>'[1]07'!C56</f>
        <v>0</v>
      </c>
      <c r="D54" s="16">
        <f>'[1]07'!D56</f>
        <v>180</v>
      </c>
      <c r="E54" s="16">
        <f>'[1]07'!E56</f>
        <v>0</v>
      </c>
      <c r="F54" s="15">
        <f t="shared" si="6"/>
        <v>345</v>
      </c>
      <c r="G54" s="15">
        <f>'[1]07'!H56</f>
        <v>165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165</v>
      </c>
      <c r="L54" s="18">
        <f>frq!C54</f>
        <v>1</v>
      </c>
      <c r="M54" s="16">
        <f t="shared" si="7"/>
        <v>165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165</v>
      </c>
    </row>
    <row r="55" spans="1:17">
      <c r="A55" s="8" t="s">
        <v>97</v>
      </c>
      <c r="B55" s="15">
        <f>'[1]07'!B57</f>
        <v>165</v>
      </c>
      <c r="C55" s="16">
        <f>'[1]07'!C57</f>
        <v>0</v>
      </c>
      <c r="D55" s="16">
        <f>'[1]07'!D57</f>
        <v>180</v>
      </c>
      <c r="E55" s="16">
        <f>'[1]07'!E57</f>
        <v>0</v>
      </c>
      <c r="F55" s="15">
        <f t="shared" si="6"/>
        <v>345</v>
      </c>
      <c r="G55" s="15">
        <f>'[1]07'!H57</f>
        <v>165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165</v>
      </c>
      <c r="L55" s="18">
        <f>frq!C55</f>
        <v>1</v>
      </c>
      <c r="M55" s="16">
        <f t="shared" si="7"/>
        <v>165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165</v>
      </c>
    </row>
    <row r="56" spans="1:17">
      <c r="A56" s="8" t="s">
        <v>98</v>
      </c>
      <c r="B56" s="15">
        <f>'[1]07'!B58</f>
        <v>165</v>
      </c>
      <c r="C56" s="16">
        <f>'[1]07'!C58</f>
        <v>0</v>
      </c>
      <c r="D56" s="16">
        <f>'[1]07'!D58</f>
        <v>180</v>
      </c>
      <c r="E56" s="16">
        <f>'[1]07'!E58</f>
        <v>0</v>
      </c>
      <c r="F56" s="15">
        <f t="shared" si="6"/>
        <v>345</v>
      </c>
      <c r="G56" s="15">
        <f>'[1]07'!H58</f>
        <v>165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165</v>
      </c>
      <c r="L56" s="18">
        <f>frq!C56</f>
        <v>1</v>
      </c>
      <c r="M56" s="16">
        <f t="shared" si="7"/>
        <v>165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165</v>
      </c>
    </row>
    <row r="57" spans="1:17">
      <c r="A57" s="8" t="s">
        <v>99</v>
      </c>
      <c r="B57" s="15">
        <f>'[1]07'!B59</f>
        <v>160</v>
      </c>
      <c r="C57" s="16">
        <f>'[1]07'!C59</f>
        <v>0</v>
      </c>
      <c r="D57" s="16">
        <f>'[1]07'!D59</f>
        <v>180</v>
      </c>
      <c r="E57" s="16">
        <f>'[1]07'!E59</f>
        <v>0</v>
      </c>
      <c r="F57" s="15">
        <f t="shared" si="6"/>
        <v>340</v>
      </c>
      <c r="G57" s="15">
        <f>'[1]07'!H59</f>
        <v>160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160</v>
      </c>
      <c r="L57" s="18">
        <f>frq!C57</f>
        <v>1</v>
      </c>
      <c r="M57" s="16">
        <f t="shared" si="7"/>
        <v>160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160</v>
      </c>
    </row>
    <row r="58" spans="1:17">
      <c r="A58" s="8" t="s">
        <v>100</v>
      </c>
      <c r="B58" s="15">
        <f>'[1]07'!B60</f>
        <v>165</v>
      </c>
      <c r="C58" s="16">
        <f>'[1]07'!C60</f>
        <v>0</v>
      </c>
      <c r="D58" s="16">
        <f>'[1]07'!D60</f>
        <v>180</v>
      </c>
      <c r="E58" s="16">
        <f>'[1]07'!E60</f>
        <v>0</v>
      </c>
      <c r="F58" s="15">
        <f t="shared" si="6"/>
        <v>345</v>
      </c>
      <c r="G58" s="15">
        <f>'[1]07'!H60</f>
        <v>165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165</v>
      </c>
      <c r="L58" s="18">
        <f>frq!C58</f>
        <v>1</v>
      </c>
      <c r="M58" s="16">
        <f t="shared" si="7"/>
        <v>165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165</v>
      </c>
    </row>
    <row r="59" spans="1:17">
      <c r="A59" s="8" t="s">
        <v>101</v>
      </c>
      <c r="B59" s="15">
        <f>'[1]07'!B61</f>
        <v>165</v>
      </c>
      <c r="C59" s="16">
        <f>'[1]07'!C61</f>
        <v>0</v>
      </c>
      <c r="D59" s="16">
        <f>'[1]07'!D61</f>
        <v>180</v>
      </c>
      <c r="E59" s="16">
        <f>'[1]07'!E61</f>
        <v>0</v>
      </c>
      <c r="F59" s="15">
        <f t="shared" si="6"/>
        <v>345</v>
      </c>
      <c r="G59" s="15">
        <f>'[1]07'!H61</f>
        <v>165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165</v>
      </c>
      <c r="L59" s="18">
        <f>frq!C59</f>
        <v>1</v>
      </c>
      <c r="M59" s="16">
        <f t="shared" si="7"/>
        <v>165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165</v>
      </c>
    </row>
    <row r="60" spans="1:17">
      <c r="A60" s="8" t="s">
        <v>102</v>
      </c>
      <c r="B60" s="15">
        <f>'[1]07'!B62</f>
        <v>165</v>
      </c>
      <c r="C60" s="16">
        <f>'[1]07'!C62</f>
        <v>0</v>
      </c>
      <c r="D60" s="16">
        <f>'[1]07'!D62</f>
        <v>180</v>
      </c>
      <c r="E60" s="16">
        <f>'[1]07'!E62</f>
        <v>0</v>
      </c>
      <c r="F60" s="15">
        <f t="shared" si="6"/>
        <v>345</v>
      </c>
      <c r="G60" s="15">
        <f>'[1]07'!H62</f>
        <v>165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165</v>
      </c>
      <c r="L60" s="18">
        <f>frq!C60</f>
        <v>1</v>
      </c>
      <c r="M60" s="16">
        <f t="shared" si="7"/>
        <v>165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165</v>
      </c>
    </row>
    <row r="61" spans="1:17">
      <c r="A61" s="8" t="s">
        <v>103</v>
      </c>
      <c r="B61" s="15">
        <f>'[1]07'!B63</f>
        <v>165</v>
      </c>
      <c r="C61" s="16">
        <f>'[1]07'!C63</f>
        <v>0</v>
      </c>
      <c r="D61" s="16">
        <f>'[1]07'!D63</f>
        <v>180</v>
      </c>
      <c r="E61" s="16">
        <f>'[1]07'!E63</f>
        <v>0</v>
      </c>
      <c r="F61" s="15">
        <f t="shared" si="6"/>
        <v>345</v>
      </c>
      <c r="G61" s="15">
        <f>'[1]07'!H63</f>
        <v>165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165</v>
      </c>
      <c r="L61" s="18">
        <f>frq!C61</f>
        <v>1</v>
      </c>
      <c r="M61" s="16">
        <f t="shared" si="7"/>
        <v>165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165</v>
      </c>
    </row>
    <row r="62" spans="1:17">
      <c r="A62" s="8" t="s">
        <v>104</v>
      </c>
      <c r="B62" s="15">
        <f>'[1]07'!B64</f>
        <v>165</v>
      </c>
      <c r="C62" s="16">
        <f>'[1]07'!C64</f>
        <v>0</v>
      </c>
      <c r="D62" s="16">
        <f>'[1]07'!D64</f>
        <v>180</v>
      </c>
      <c r="E62" s="16">
        <f>'[1]07'!E64</f>
        <v>0</v>
      </c>
      <c r="F62" s="15">
        <f t="shared" si="6"/>
        <v>345</v>
      </c>
      <c r="G62" s="15">
        <f>'[1]07'!H64</f>
        <v>165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165</v>
      </c>
      <c r="L62" s="18">
        <f>frq!C62</f>
        <v>1</v>
      </c>
      <c r="M62" s="16">
        <f t="shared" si="7"/>
        <v>165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165</v>
      </c>
    </row>
    <row r="63" spans="1:17">
      <c r="A63" s="8" t="s">
        <v>105</v>
      </c>
      <c r="B63" s="15">
        <f>'[1]07'!B65</f>
        <v>160</v>
      </c>
      <c r="C63" s="16">
        <f>'[1]07'!C65</f>
        <v>0</v>
      </c>
      <c r="D63" s="16">
        <f>'[1]07'!D65</f>
        <v>180</v>
      </c>
      <c r="E63" s="16">
        <f>'[1]07'!E65</f>
        <v>0</v>
      </c>
      <c r="F63" s="15">
        <f t="shared" si="6"/>
        <v>340</v>
      </c>
      <c r="G63" s="15">
        <f>'[1]07'!H65</f>
        <v>160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160</v>
      </c>
      <c r="L63" s="18">
        <f>frq!C63</f>
        <v>1</v>
      </c>
      <c r="M63" s="16">
        <f t="shared" si="7"/>
        <v>160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160</v>
      </c>
    </row>
    <row r="64" spans="1:17">
      <c r="A64" s="8" t="s">
        <v>106</v>
      </c>
      <c r="B64" s="15">
        <f>'[1]07'!B66</f>
        <v>165</v>
      </c>
      <c r="C64" s="16">
        <f>'[1]07'!C66</f>
        <v>0</v>
      </c>
      <c r="D64" s="16">
        <f>'[1]07'!D66</f>
        <v>180</v>
      </c>
      <c r="E64" s="16">
        <f>'[1]07'!E66</f>
        <v>0</v>
      </c>
      <c r="F64" s="15">
        <f t="shared" si="6"/>
        <v>345</v>
      </c>
      <c r="G64" s="15">
        <f>'[1]07'!H66</f>
        <v>165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165</v>
      </c>
      <c r="L64" s="18">
        <f>frq!C64</f>
        <v>1</v>
      </c>
      <c r="M64" s="16">
        <f t="shared" si="7"/>
        <v>165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165</v>
      </c>
    </row>
    <row r="65" spans="1:19">
      <c r="A65" s="8" t="s">
        <v>107</v>
      </c>
      <c r="B65" s="15">
        <f>'[1]07'!B67</f>
        <v>165</v>
      </c>
      <c r="C65" s="16">
        <f>'[1]07'!C67</f>
        <v>0</v>
      </c>
      <c r="D65" s="16">
        <f>'[1]07'!D67</f>
        <v>180</v>
      </c>
      <c r="E65" s="16">
        <f>'[1]07'!E67</f>
        <v>0</v>
      </c>
      <c r="F65" s="15">
        <f t="shared" si="6"/>
        <v>345</v>
      </c>
      <c r="G65" s="15">
        <f>'[1]07'!H67</f>
        <v>165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165</v>
      </c>
      <c r="L65" s="18">
        <f>frq!C65</f>
        <v>1</v>
      </c>
      <c r="M65" s="16">
        <f t="shared" si="7"/>
        <v>165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165</v>
      </c>
    </row>
    <row r="66" spans="1:19">
      <c r="A66" s="8" t="s">
        <v>108</v>
      </c>
      <c r="B66" s="15">
        <f>'[1]07'!B68</f>
        <v>165</v>
      </c>
      <c r="C66" s="16">
        <f>'[1]07'!C68</f>
        <v>0</v>
      </c>
      <c r="D66" s="16">
        <f>'[1]07'!D68</f>
        <v>180</v>
      </c>
      <c r="E66" s="16">
        <f>'[1]07'!E68</f>
        <v>0</v>
      </c>
      <c r="F66" s="15">
        <f t="shared" si="6"/>
        <v>345</v>
      </c>
      <c r="G66" s="15">
        <f>'[1]07'!H68</f>
        <v>165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165</v>
      </c>
      <c r="L66" s="18">
        <f>frq!C66</f>
        <v>1</v>
      </c>
      <c r="M66" s="16">
        <f t="shared" si="7"/>
        <v>165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165</v>
      </c>
    </row>
    <row r="67" spans="1:19">
      <c r="A67" s="8" t="s">
        <v>109</v>
      </c>
      <c r="B67" s="15">
        <f>'[1]07'!B69</f>
        <v>161</v>
      </c>
      <c r="C67" s="16">
        <f>'[1]07'!C69</f>
        <v>0</v>
      </c>
      <c r="D67" s="16">
        <f>'[1]07'!D69</f>
        <v>180</v>
      </c>
      <c r="E67" s="16">
        <f>'[1]07'!E69</f>
        <v>0</v>
      </c>
      <c r="F67" s="15">
        <f t="shared" si="6"/>
        <v>341</v>
      </c>
      <c r="G67" s="15">
        <f>'[1]07'!H69</f>
        <v>161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161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161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161</v>
      </c>
    </row>
    <row r="68" spans="1:19">
      <c r="A68" s="8" t="s">
        <v>110</v>
      </c>
      <c r="B68" s="15">
        <f>'[1]07'!B70</f>
        <v>161</v>
      </c>
      <c r="C68" s="16">
        <f>'[1]07'!C70</f>
        <v>0</v>
      </c>
      <c r="D68" s="16">
        <f>'[1]07'!D70</f>
        <v>180</v>
      </c>
      <c r="E68" s="16">
        <f>'[1]07'!E70</f>
        <v>0</v>
      </c>
      <c r="F68" s="15">
        <f t="shared" si="6"/>
        <v>341</v>
      </c>
      <c r="G68" s="15">
        <f>'[1]07'!H70</f>
        <v>161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161</v>
      </c>
      <c r="L68" s="18">
        <f>frq!C68</f>
        <v>1</v>
      </c>
      <c r="M68" s="16">
        <f t="shared" si="11"/>
        <v>161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161</v>
      </c>
    </row>
    <row r="69" spans="1:19">
      <c r="A69" s="8" t="s">
        <v>111</v>
      </c>
      <c r="B69" s="15">
        <f>'[1]07'!B71</f>
        <v>164</v>
      </c>
      <c r="C69" s="16">
        <f>'[1]07'!C71</f>
        <v>0</v>
      </c>
      <c r="D69" s="16">
        <f>'[1]07'!D71</f>
        <v>180</v>
      </c>
      <c r="E69" s="16">
        <f>'[1]07'!E71</f>
        <v>0</v>
      </c>
      <c r="F69" s="15">
        <f t="shared" ref="F69:F98" si="17">SUM(B69:E69)</f>
        <v>344</v>
      </c>
      <c r="G69" s="15">
        <f>'[1]07'!H71</f>
        <v>164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164</v>
      </c>
      <c r="L69" s="18">
        <f>frq!C69</f>
        <v>1</v>
      </c>
      <c r="M69" s="16">
        <f t="shared" si="11"/>
        <v>164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164</v>
      </c>
      <c r="S69">
        <f>96*4</f>
        <v>384</v>
      </c>
    </row>
    <row r="70" spans="1:19">
      <c r="A70" s="8" t="s">
        <v>112</v>
      </c>
      <c r="B70" s="15">
        <f>'[1]07'!B72</f>
        <v>160</v>
      </c>
      <c r="C70" s="16">
        <f>'[1]07'!C72</f>
        <v>0</v>
      </c>
      <c r="D70" s="16">
        <f>'[1]07'!D72</f>
        <v>180</v>
      </c>
      <c r="E70" s="16">
        <f>'[1]07'!E72</f>
        <v>0</v>
      </c>
      <c r="F70" s="15">
        <f t="shared" si="17"/>
        <v>340</v>
      </c>
      <c r="G70" s="15">
        <f>'[1]07'!H72</f>
        <v>160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160</v>
      </c>
      <c r="L70" s="18">
        <f>frq!C70</f>
        <v>1</v>
      </c>
      <c r="M70" s="16">
        <f t="shared" si="11"/>
        <v>160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160</v>
      </c>
    </row>
    <row r="71" spans="1:19">
      <c r="A71" s="8" t="s">
        <v>113</v>
      </c>
      <c r="B71" s="15">
        <f>'[1]07'!B73</f>
        <v>161</v>
      </c>
      <c r="C71" s="16">
        <f>'[1]07'!C73</f>
        <v>0</v>
      </c>
      <c r="D71" s="16">
        <f>'[1]07'!D73</f>
        <v>180</v>
      </c>
      <c r="E71" s="16">
        <f>'[1]07'!E73</f>
        <v>0</v>
      </c>
      <c r="F71" s="15">
        <f t="shared" si="17"/>
        <v>341</v>
      </c>
      <c r="G71" s="15">
        <f>'[1]07'!H73</f>
        <v>161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161</v>
      </c>
      <c r="L71" s="18">
        <f>frq!C71</f>
        <v>1</v>
      </c>
      <c r="M71" s="16">
        <f t="shared" si="11"/>
        <v>161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161</v>
      </c>
    </row>
    <row r="72" spans="1:19">
      <c r="A72" s="8" t="s">
        <v>114</v>
      </c>
      <c r="B72" s="15">
        <f>'[1]07'!B74</f>
        <v>161</v>
      </c>
      <c r="C72" s="16">
        <f>'[1]07'!C74</f>
        <v>0</v>
      </c>
      <c r="D72" s="16">
        <f>'[1]07'!D74</f>
        <v>180</v>
      </c>
      <c r="E72" s="16">
        <f>'[1]07'!E74</f>
        <v>0</v>
      </c>
      <c r="F72" s="15">
        <f t="shared" si="17"/>
        <v>341</v>
      </c>
      <c r="G72" s="15">
        <f>'[1]07'!H74</f>
        <v>161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161</v>
      </c>
      <c r="L72" s="18">
        <f>frq!C72</f>
        <v>1</v>
      </c>
      <c r="M72" s="16">
        <f t="shared" si="11"/>
        <v>161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161</v>
      </c>
    </row>
    <row r="73" spans="1:19">
      <c r="A73" s="8" t="s">
        <v>115</v>
      </c>
      <c r="B73" s="15">
        <f>'[1]07'!B75</f>
        <v>161</v>
      </c>
      <c r="C73" s="16">
        <f>'[1]07'!C75</f>
        <v>0</v>
      </c>
      <c r="D73" s="16">
        <f>'[1]07'!D75</f>
        <v>180</v>
      </c>
      <c r="E73" s="16">
        <f>'[1]07'!E75</f>
        <v>0</v>
      </c>
      <c r="F73" s="15">
        <f t="shared" si="17"/>
        <v>341</v>
      </c>
      <c r="G73" s="15">
        <f>'[1]07'!H75</f>
        <v>161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161</v>
      </c>
      <c r="L73" s="18">
        <f>frq!C73</f>
        <v>1</v>
      </c>
      <c r="M73" s="16">
        <f t="shared" si="11"/>
        <v>161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161</v>
      </c>
    </row>
    <row r="74" spans="1:19">
      <c r="A74" s="8" t="s">
        <v>116</v>
      </c>
      <c r="B74" s="15">
        <f>'[1]07'!B76</f>
        <v>161</v>
      </c>
      <c r="C74" s="16">
        <f>'[1]07'!C76</f>
        <v>0</v>
      </c>
      <c r="D74" s="16">
        <f>'[1]07'!D76</f>
        <v>180</v>
      </c>
      <c r="E74" s="16">
        <f>'[1]07'!E76</f>
        <v>0</v>
      </c>
      <c r="F74" s="15">
        <f t="shared" si="17"/>
        <v>341</v>
      </c>
      <c r="G74" s="15">
        <f>'[1]07'!H76</f>
        <v>161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161</v>
      </c>
      <c r="L74" s="18">
        <f>frq!C74</f>
        <v>1</v>
      </c>
      <c r="M74" s="16">
        <f t="shared" si="11"/>
        <v>161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161</v>
      </c>
    </row>
    <row r="75" spans="1:19">
      <c r="A75" s="8" t="s">
        <v>117</v>
      </c>
      <c r="B75" s="15">
        <f>'[1]07'!B77</f>
        <v>163</v>
      </c>
      <c r="C75" s="16">
        <f>'[1]07'!C77</f>
        <v>0</v>
      </c>
      <c r="D75" s="16">
        <f>'[1]07'!D77</f>
        <v>180</v>
      </c>
      <c r="E75" s="16">
        <f>'[1]07'!E77</f>
        <v>0</v>
      </c>
      <c r="F75" s="15">
        <f t="shared" si="17"/>
        <v>343</v>
      </c>
      <c r="G75" s="15">
        <f>'[1]07'!H77</f>
        <v>163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163</v>
      </c>
      <c r="L75" s="18">
        <f>frq!C75</f>
        <v>1</v>
      </c>
      <c r="M75" s="16">
        <f t="shared" si="11"/>
        <v>163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163</v>
      </c>
    </row>
    <row r="76" spans="1:19">
      <c r="A76" s="8" t="s">
        <v>118</v>
      </c>
      <c r="B76" s="15">
        <f>'[1]07'!B78</f>
        <v>163</v>
      </c>
      <c r="C76" s="16">
        <f>'[1]07'!C78</f>
        <v>0</v>
      </c>
      <c r="D76" s="16">
        <f>'[1]07'!D78</f>
        <v>180</v>
      </c>
      <c r="E76" s="16">
        <f>'[1]07'!E78</f>
        <v>0</v>
      </c>
      <c r="F76" s="15">
        <f t="shared" si="17"/>
        <v>343</v>
      </c>
      <c r="G76" s="15">
        <f>'[1]07'!H78</f>
        <v>163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163</v>
      </c>
      <c r="L76" s="18">
        <f>frq!C76</f>
        <v>1</v>
      </c>
      <c r="M76" s="16">
        <f t="shared" si="11"/>
        <v>163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163</v>
      </c>
    </row>
    <row r="77" spans="1:19">
      <c r="A77" s="8" t="s">
        <v>119</v>
      </c>
      <c r="B77" s="15">
        <f>'[1]07'!B79</f>
        <v>163</v>
      </c>
      <c r="C77" s="16">
        <f>'[1]07'!C79</f>
        <v>0</v>
      </c>
      <c r="D77" s="16">
        <f>'[1]07'!D79</f>
        <v>180</v>
      </c>
      <c r="E77" s="16">
        <f>'[1]07'!E79</f>
        <v>0</v>
      </c>
      <c r="F77" s="15">
        <f t="shared" si="17"/>
        <v>343</v>
      </c>
      <c r="G77" s="15">
        <f>'[1]07'!H79</f>
        <v>163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163</v>
      </c>
      <c r="L77" s="18">
        <f>frq!C77</f>
        <v>1</v>
      </c>
      <c r="M77" s="16">
        <f t="shared" si="11"/>
        <v>163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163</v>
      </c>
    </row>
    <row r="78" spans="1:19">
      <c r="A78" s="8" t="s">
        <v>120</v>
      </c>
      <c r="B78" s="15">
        <f>'[1]07'!B80</f>
        <v>163</v>
      </c>
      <c r="C78" s="16">
        <f>'[1]07'!C80</f>
        <v>0</v>
      </c>
      <c r="D78" s="16">
        <f>'[1]07'!D80</f>
        <v>180</v>
      </c>
      <c r="E78" s="16">
        <f>'[1]07'!E80</f>
        <v>0</v>
      </c>
      <c r="F78" s="15">
        <f t="shared" si="17"/>
        <v>343</v>
      </c>
      <c r="G78" s="15">
        <f>'[1]07'!H80</f>
        <v>163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163</v>
      </c>
      <c r="L78" s="18">
        <f>frq!C78</f>
        <v>1</v>
      </c>
      <c r="M78" s="16">
        <f t="shared" si="11"/>
        <v>163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163</v>
      </c>
    </row>
    <row r="79" spans="1:19">
      <c r="A79" s="8" t="s">
        <v>121</v>
      </c>
      <c r="B79" s="15">
        <f>'[1]07'!B81</f>
        <v>163</v>
      </c>
      <c r="C79" s="16">
        <f>'[1]07'!C81</f>
        <v>0</v>
      </c>
      <c r="D79" s="16">
        <f>'[1]07'!D81</f>
        <v>180</v>
      </c>
      <c r="E79" s="16">
        <f>'[1]07'!E81</f>
        <v>0</v>
      </c>
      <c r="F79" s="15">
        <f t="shared" si="17"/>
        <v>343</v>
      </c>
      <c r="G79" s="15">
        <f>'[1]07'!H81</f>
        <v>163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163</v>
      </c>
      <c r="L79" s="18">
        <f>frq!C79</f>
        <v>1</v>
      </c>
      <c r="M79" s="16">
        <f t="shared" si="11"/>
        <v>163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163</v>
      </c>
    </row>
    <row r="80" spans="1:19">
      <c r="A80" s="8" t="s">
        <v>122</v>
      </c>
      <c r="B80" s="15">
        <f>'[1]07'!B82</f>
        <v>163</v>
      </c>
      <c r="C80" s="16">
        <f>'[1]07'!C82</f>
        <v>0</v>
      </c>
      <c r="D80" s="16">
        <f>'[1]07'!D82</f>
        <v>180</v>
      </c>
      <c r="E80" s="16">
        <f>'[1]07'!E82</f>
        <v>0</v>
      </c>
      <c r="F80" s="15">
        <f t="shared" si="17"/>
        <v>343</v>
      </c>
      <c r="G80" s="15">
        <f>'[1]07'!H82</f>
        <v>163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163</v>
      </c>
      <c r="L80" s="18">
        <f>frq!C80</f>
        <v>1</v>
      </c>
      <c r="M80" s="16">
        <f t="shared" si="11"/>
        <v>163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163</v>
      </c>
    </row>
    <row r="81" spans="1:17">
      <c r="A81" s="8" t="s">
        <v>123</v>
      </c>
      <c r="B81" s="15">
        <f>'[1]07'!B83</f>
        <v>165</v>
      </c>
      <c r="C81" s="16">
        <f>'[1]07'!C83</f>
        <v>0</v>
      </c>
      <c r="D81" s="16">
        <f>'[1]07'!D83</f>
        <v>180</v>
      </c>
      <c r="E81" s="16">
        <f>'[1]07'!E83</f>
        <v>0</v>
      </c>
      <c r="F81" s="15">
        <f t="shared" si="17"/>
        <v>345</v>
      </c>
      <c r="G81" s="15">
        <f>'[1]07'!H83</f>
        <v>165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165</v>
      </c>
      <c r="L81" s="18">
        <f>frq!C81</f>
        <v>1</v>
      </c>
      <c r="M81" s="16">
        <f t="shared" si="11"/>
        <v>165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165</v>
      </c>
    </row>
    <row r="82" spans="1:17">
      <c r="A82" s="8" t="s">
        <v>124</v>
      </c>
      <c r="B82" s="15">
        <f>'[1]07'!B84</f>
        <v>163</v>
      </c>
      <c r="C82" s="16">
        <f>'[1]07'!C84</f>
        <v>0</v>
      </c>
      <c r="D82" s="16">
        <f>'[1]07'!D84</f>
        <v>180</v>
      </c>
      <c r="E82" s="16">
        <f>'[1]07'!E84</f>
        <v>0</v>
      </c>
      <c r="F82" s="15">
        <f t="shared" si="17"/>
        <v>343</v>
      </c>
      <c r="G82" s="15">
        <f>'[1]07'!H84</f>
        <v>163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163</v>
      </c>
      <c r="L82" s="18">
        <f>frq!C82</f>
        <v>1</v>
      </c>
      <c r="M82" s="16">
        <f t="shared" si="11"/>
        <v>163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163</v>
      </c>
    </row>
    <row r="83" spans="1:17">
      <c r="A83" s="8" t="s">
        <v>125</v>
      </c>
      <c r="B83" s="15">
        <f>'[1]07'!B85</f>
        <v>163</v>
      </c>
      <c r="C83" s="16">
        <f>'[1]07'!C85</f>
        <v>0</v>
      </c>
      <c r="D83" s="16">
        <f>'[1]07'!D85</f>
        <v>180</v>
      </c>
      <c r="E83" s="16">
        <f>'[1]07'!E85</f>
        <v>0</v>
      </c>
      <c r="F83" s="15">
        <f t="shared" si="17"/>
        <v>343</v>
      </c>
      <c r="G83" s="15">
        <f>'[1]07'!H85</f>
        <v>163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163</v>
      </c>
      <c r="L83" s="18">
        <f>frq!C83</f>
        <v>1</v>
      </c>
      <c r="M83" s="16">
        <f t="shared" si="11"/>
        <v>163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163</v>
      </c>
    </row>
    <row r="84" spans="1:17">
      <c r="A84" s="8" t="s">
        <v>126</v>
      </c>
      <c r="B84" s="15">
        <f>'[1]07'!B86</f>
        <v>163</v>
      </c>
      <c r="C84" s="16">
        <f>'[1]07'!C86</f>
        <v>0</v>
      </c>
      <c r="D84" s="16">
        <f>'[1]07'!D86</f>
        <v>180</v>
      </c>
      <c r="E84" s="16">
        <f>'[1]07'!E86</f>
        <v>0</v>
      </c>
      <c r="F84" s="15">
        <f t="shared" si="17"/>
        <v>343</v>
      </c>
      <c r="G84" s="15">
        <f>'[1]07'!H86</f>
        <v>163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163</v>
      </c>
      <c r="L84" s="18">
        <f>frq!C84</f>
        <v>1</v>
      </c>
      <c r="M84" s="16">
        <f t="shared" si="11"/>
        <v>163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163</v>
      </c>
    </row>
    <row r="85" spans="1:17">
      <c r="A85" s="8" t="s">
        <v>127</v>
      </c>
      <c r="B85" s="15">
        <f>'[1]07'!B87</f>
        <v>163</v>
      </c>
      <c r="C85" s="16">
        <f>'[1]07'!C87</f>
        <v>0</v>
      </c>
      <c r="D85" s="16">
        <f>'[1]07'!D87</f>
        <v>180</v>
      </c>
      <c r="E85" s="16">
        <f>'[1]07'!E87</f>
        <v>0</v>
      </c>
      <c r="F85" s="15">
        <f t="shared" si="17"/>
        <v>343</v>
      </c>
      <c r="G85" s="15">
        <f>'[1]07'!H87</f>
        <v>163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163</v>
      </c>
      <c r="L85" s="18">
        <f>frq!C85</f>
        <v>1</v>
      </c>
      <c r="M85" s="16">
        <f t="shared" si="11"/>
        <v>163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163</v>
      </c>
    </row>
    <row r="86" spans="1:17">
      <c r="A86" s="8" t="s">
        <v>128</v>
      </c>
      <c r="B86" s="15">
        <f>'[1]07'!B88</f>
        <v>163</v>
      </c>
      <c r="C86" s="16">
        <f>'[1]07'!C88</f>
        <v>0</v>
      </c>
      <c r="D86" s="16">
        <f>'[1]07'!D88</f>
        <v>180</v>
      </c>
      <c r="E86" s="16">
        <f>'[1]07'!E88</f>
        <v>0</v>
      </c>
      <c r="F86" s="15">
        <f t="shared" si="17"/>
        <v>343</v>
      </c>
      <c r="G86" s="15">
        <f>'[1]07'!H88</f>
        <v>163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163</v>
      </c>
      <c r="L86" s="18">
        <f>frq!C86</f>
        <v>1</v>
      </c>
      <c r="M86" s="16">
        <f t="shared" si="11"/>
        <v>163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163</v>
      </c>
    </row>
    <row r="87" spans="1:17">
      <c r="A87" s="8" t="s">
        <v>129</v>
      </c>
      <c r="B87" s="15">
        <f>'[1]07'!B89</f>
        <v>158</v>
      </c>
      <c r="C87" s="16">
        <f>'[1]07'!C89</f>
        <v>0</v>
      </c>
      <c r="D87" s="16">
        <f>'[1]07'!D89</f>
        <v>180</v>
      </c>
      <c r="E87" s="16">
        <f>'[1]07'!E89</f>
        <v>0</v>
      </c>
      <c r="F87" s="15">
        <f t="shared" si="17"/>
        <v>338</v>
      </c>
      <c r="G87" s="15">
        <f>'[1]07'!H89</f>
        <v>158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158</v>
      </c>
      <c r="L87" s="18">
        <f>frq!C87</f>
        <v>1</v>
      </c>
      <c r="M87" s="16">
        <f t="shared" si="11"/>
        <v>158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'[1]07'!B90</f>
        <v>158</v>
      </c>
      <c r="C88" s="16">
        <f>'[1]07'!C90</f>
        <v>0</v>
      </c>
      <c r="D88" s="16">
        <f>'[1]07'!D90</f>
        <v>180</v>
      </c>
      <c r="E88" s="16">
        <f>'[1]07'!E90</f>
        <v>0</v>
      </c>
      <c r="F88" s="15">
        <f t="shared" si="17"/>
        <v>338</v>
      </c>
      <c r="G88" s="15">
        <f>'[1]07'!H90</f>
        <v>158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158</v>
      </c>
      <c r="L88" s="18">
        <f>frq!C88</f>
        <v>1</v>
      </c>
      <c r="M88" s="16">
        <f t="shared" si="11"/>
        <v>158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158</v>
      </c>
    </row>
    <row r="89" spans="1:17">
      <c r="A89" s="8" t="s">
        <v>131</v>
      </c>
      <c r="B89" s="15">
        <f>'[1]07'!B91</f>
        <v>158</v>
      </c>
      <c r="C89" s="16">
        <f>'[1]07'!C91</f>
        <v>0</v>
      </c>
      <c r="D89" s="16">
        <f>'[1]07'!D91</f>
        <v>180</v>
      </c>
      <c r="E89" s="16">
        <f>'[1]07'!E91</f>
        <v>0</v>
      </c>
      <c r="F89" s="15">
        <f t="shared" si="17"/>
        <v>338</v>
      </c>
      <c r="G89" s="15">
        <f>'[1]07'!H91</f>
        <v>158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158</v>
      </c>
      <c r="L89" s="18">
        <f>frq!C89</f>
        <v>1</v>
      </c>
      <c r="M89" s="16">
        <f t="shared" si="11"/>
        <v>158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158</v>
      </c>
    </row>
    <row r="90" spans="1:17">
      <c r="A90" s="8" t="s">
        <v>132</v>
      </c>
      <c r="B90" s="15">
        <f>'[1]07'!B92</f>
        <v>158</v>
      </c>
      <c r="C90" s="16">
        <f>'[1]07'!C92</f>
        <v>0</v>
      </c>
      <c r="D90" s="16">
        <f>'[1]07'!D92</f>
        <v>180</v>
      </c>
      <c r="E90" s="16">
        <f>'[1]07'!E92</f>
        <v>0</v>
      </c>
      <c r="F90" s="15">
        <f t="shared" si="17"/>
        <v>338</v>
      </c>
      <c r="G90" s="15">
        <f>'[1]07'!H92</f>
        <v>158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158</v>
      </c>
      <c r="L90" s="18">
        <f>frq!C90</f>
        <v>1</v>
      </c>
      <c r="M90" s="16">
        <f t="shared" si="11"/>
        <v>158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158</v>
      </c>
    </row>
    <row r="91" spans="1:17">
      <c r="A91" s="8" t="s">
        <v>133</v>
      </c>
      <c r="B91" s="15">
        <f>'[1]07'!B93</f>
        <v>158</v>
      </c>
      <c r="C91" s="16">
        <f>'[1]07'!C93</f>
        <v>0</v>
      </c>
      <c r="D91" s="16">
        <f>'[1]07'!D93</f>
        <v>180</v>
      </c>
      <c r="E91" s="16">
        <f>'[1]07'!E93</f>
        <v>0</v>
      </c>
      <c r="F91" s="15">
        <f t="shared" si="17"/>
        <v>338</v>
      </c>
      <c r="G91" s="15">
        <f>'[1]07'!H93</f>
        <v>158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158</v>
      </c>
      <c r="L91" s="18">
        <f>frq!C91</f>
        <v>1</v>
      </c>
      <c r="M91" s="16">
        <f t="shared" si="11"/>
        <v>158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158</v>
      </c>
    </row>
    <row r="92" spans="1:17">
      <c r="A92" s="8" t="s">
        <v>134</v>
      </c>
      <c r="B92" s="15">
        <f>'[1]07'!B94</f>
        <v>158</v>
      </c>
      <c r="C92" s="16">
        <f>'[1]07'!C94</f>
        <v>0</v>
      </c>
      <c r="D92" s="16">
        <f>'[1]07'!D94</f>
        <v>180</v>
      </c>
      <c r="E92" s="16">
        <f>'[1]07'!E94</f>
        <v>0</v>
      </c>
      <c r="F92" s="15">
        <f t="shared" si="17"/>
        <v>338</v>
      </c>
      <c r="G92" s="15">
        <f>'[1]07'!H94</f>
        <v>158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158</v>
      </c>
      <c r="L92" s="18">
        <f>frq!C92</f>
        <v>1</v>
      </c>
      <c r="M92" s="16">
        <f t="shared" si="11"/>
        <v>158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158</v>
      </c>
    </row>
    <row r="93" spans="1:17">
      <c r="A93" s="8" t="s">
        <v>135</v>
      </c>
      <c r="B93" s="15">
        <f>'[1]07'!B95</f>
        <v>158</v>
      </c>
      <c r="C93" s="16">
        <f>'[1]07'!C95</f>
        <v>0</v>
      </c>
      <c r="D93" s="16">
        <f>'[1]07'!D95</f>
        <v>180</v>
      </c>
      <c r="E93" s="16">
        <f>'[1]07'!E95</f>
        <v>0</v>
      </c>
      <c r="F93" s="15">
        <f t="shared" si="17"/>
        <v>338</v>
      </c>
      <c r="G93" s="15">
        <f>'[1]07'!H95</f>
        <v>158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158</v>
      </c>
      <c r="L93" s="18">
        <f>frq!C93</f>
        <v>1</v>
      </c>
      <c r="M93" s="16">
        <f t="shared" si="11"/>
        <v>158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158</v>
      </c>
    </row>
    <row r="94" spans="1:17">
      <c r="A94" s="8" t="s">
        <v>136</v>
      </c>
      <c r="B94" s="15">
        <f>'[1]07'!B96</f>
        <v>158</v>
      </c>
      <c r="C94" s="16">
        <f>'[1]07'!C96</f>
        <v>0</v>
      </c>
      <c r="D94" s="16">
        <f>'[1]07'!D96</f>
        <v>180</v>
      </c>
      <c r="E94" s="16">
        <f>'[1]07'!E96</f>
        <v>0</v>
      </c>
      <c r="F94" s="15">
        <f t="shared" si="17"/>
        <v>338</v>
      </c>
      <c r="G94" s="15">
        <f>'[1]07'!H96</f>
        <v>158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158</v>
      </c>
      <c r="L94" s="18">
        <f>frq!C94</f>
        <v>1</v>
      </c>
      <c r="M94" s="16">
        <f t="shared" si="11"/>
        <v>158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'[1]07'!B97</f>
        <v>158</v>
      </c>
      <c r="C95" s="16">
        <f>'[1]07'!C97</f>
        <v>0</v>
      </c>
      <c r="D95" s="16">
        <f>'[1]07'!D97</f>
        <v>180</v>
      </c>
      <c r="E95" s="16">
        <f>'[1]07'!E97</f>
        <v>0</v>
      </c>
      <c r="F95" s="15">
        <f t="shared" si="17"/>
        <v>338</v>
      </c>
      <c r="G95" s="15">
        <f>'[1]07'!H97</f>
        <v>158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158</v>
      </c>
      <c r="L95" s="18">
        <f>frq!C95</f>
        <v>1</v>
      </c>
      <c r="M95" s="16">
        <f t="shared" si="11"/>
        <v>158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'[1]07'!B98</f>
        <v>158</v>
      </c>
      <c r="C96" s="16">
        <f>'[1]07'!C98</f>
        <v>0</v>
      </c>
      <c r="D96" s="16">
        <f>'[1]07'!D98</f>
        <v>180</v>
      </c>
      <c r="E96" s="16">
        <f>'[1]07'!E98</f>
        <v>0</v>
      </c>
      <c r="F96" s="15">
        <f t="shared" si="17"/>
        <v>338</v>
      </c>
      <c r="G96" s="15">
        <f>'[1]07'!H98</f>
        <v>158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158</v>
      </c>
      <c r="L96" s="18">
        <f>frq!C96</f>
        <v>1</v>
      </c>
      <c r="M96" s="16">
        <f t="shared" si="11"/>
        <v>158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'[1]07'!B99</f>
        <v>158</v>
      </c>
      <c r="C97" s="16">
        <f>'[1]07'!C99</f>
        <v>0</v>
      </c>
      <c r="D97" s="16">
        <f>'[1]07'!D99</f>
        <v>180</v>
      </c>
      <c r="E97" s="16">
        <f>'[1]07'!E99</f>
        <v>0</v>
      </c>
      <c r="F97" s="15">
        <f t="shared" si="17"/>
        <v>338</v>
      </c>
      <c r="G97" s="15">
        <f>'[1]07'!H99</f>
        <v>158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158</v>
      </c>
      <c r="L97" s="18">
        <f>frq!C97</f>
        <v>1</v>
      </c>
      <c r="M97" s="16">
        <f t="shared" si="11"/>
        <v>158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'[1]07'!B100</f>
        <v>158</v>
      </c>
      <c r="C98" s="16">
        <f>'[1]07'!C100</f>
        <v>0</v>
      </c>
      <c r="D98" s="16">
        <f>'[1]07'!D100</f>
        <v>180</v>
      </c>
      <c r="E98" s="16">
        <f>'[1]07'!E100</f>
        <v>0</v>
      </c>
      <c r="F98" s="15">
        <f t="shared" si="17"/>
        <v>338</v>
      </c>
      <c r="G98" s="15">
        <f>'[1]07'!H100</f>
        <v>158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158</v>
      </c>
      <c r="L98" s="18">
        <f>frq!C98</f>
        <v>1</v>
      </c>
      <c r="M98" s="16">
        <f t="shared" si="11"/>
        <v>158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158</v>
      </c>
    </row>
    <row r="99" spans="1:17">
      <c r="A99" s="8" t="s">
        <v>175</v>
      </c>
      <c r="B99" s="15">
        <f t="shared" ref="B99:Q99" si="18">SUM(B3:B98)/4000</f>
        <v>3.8977499999999998</v>
      </c>
      <c r="C99" s="15">
        <f t="shared" si="18"/>
        <v>1.4999999999999999E-2</v>
      </c>
      <c r="D99" s="15">
        <f t="shared" si="18"/>
        <v>4.1775000000000002</v>
      </c>
      <c r="E99" s="15">
        <f t="shared" si="18"/>
        <v>0</v>
      </c>
      <c r="F99" s="15">
        <f t="shared" si="18"/>
        <v>8.0902499999999993</v>
      </c>
      <c r="G99" s="15">
        <f t="shared" si="18"/>
        <v>3.8977499999999998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3.8977499999999998</v>
      </c>
      <c r="L99" s="15">
        <f t="shared" si="18"/>
        <v>2.4E-2</v>
      </c>
      <c r="M99" s="15">
        <f t="shared" si="18"/>
        <v>3.8977499999999998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3.8977499999999998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44743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5">
        <f>'[2]07'!B5</f>
        <v>84</v>
      </c>
      <c r="C3" s="196">
        <f>'[2]07'!C5</f>
        <v>0</v>
      </c>
      <c r="D3" s="196">
        <f>'[2]07'!D5</f>
        <v>0</v>
      </c>
      <c r="E3" s="196">
        <f>'[2]07'!E5</f>
        <v>0</v>
      </c>
      <c r="F3" s="15">
        <f>SUM(B3:E3)</f>
        <v>84</v>
      </c>
      <c r="G3" s="195">
        <f>'[2]07'!H5</f>
        <v>39</v>
      </c>
      <c r="H3" s="196">
        <f>'[2]07'!I5</f>
        <v>0</v>
      </c>
      <c r="I3" s="196">
        <f>'[2]07'!J5</f>
        <v>0</v>
      </c>
      <c r="J3" s="196">
        <f>'[2]07'!K5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5">
        <f>'[2]07'!B6</f>
        <v>84</v>
      </c>
      <c r="C4" s="196">
        <f>'[2]07'!C6</f>
        <v>0</v>
      </c>
      <c r="D4" s="196">
        <f>'[2]07'!D6</f>
        <v>0</v>
      </c>
      <c r="E4" s="196">
        <f>'[2]07'!E6</f>
        <v>0</v>
      </c>
      <c r="F4" s="15">
        <f>SUM(B4:E4)</f>
        <v>84</v>
      </c>
      <c r="G4" s="195">
        <f>'[2]07'!H6</f>
        <v>39</v>
      </c>
      <c r="H4" s="196">
        <f>'[2]07'!I6</f>
        <v>0</v>
      </c>
      <c r="I4" s="196">
        <f>'[2]07'!J6</f>
        <v>0</v>
      </c>
      <c r="J4" s="196">
        <f>'[2]07'!K6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5">
        <f>'[2]07'!B7</f>
        <v>84</v>
      </c>
      <c r="C5" s="196">
        <f>'[2]07'!C7</f>
        <v>0</v>
      </c>
      <c r="D5" s="196">
        <f>'[2]07'!D7</f>
        <v>0</v>
      </c>
      <c r="E5" s="196">
        <f>'[2]07'!E7</f>
        <v>0</v>
      </c>
      <c r="F5" s="15">
        <f t="shared" ref="F5:F68" si="6">SUM(B5:E5)</f>
        <v>84</v>
      </c>
      <c r="G5" s="195">
        <f>'[2]07'!H7</f>
        <v>39</v>
      </c>
      <c r="H5" s="196">
        <f>'[2]07'!I7</f>
        <v>0</v>
      </c>
      <c r="I5" s="196">
        <f>'[2]07'!J7</f>
        <v>0</v>
      </c>
      <c r="J5" s="196">
        <f>'[2]07'!K7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5">
        <f>'[2]07'!B8</f>
        <v>84</v>
      </c>
      <c r="C6" s="196">
        <f>'[2]07'!C8</f>
        <v>0</v>
      </c>
      <c r="D6" s="196">
        <f>'[2]07'!D8</f>
        <v>0</v>
      </c>
      <c r="E6" s="196">
        <f>'[2]07'!E8</f>
        <v>0</v>
      </c>
      <c r="F6" s="15">
        <f t="shared" si="6"/>
        <v>84</v>
      </c>
      <c r="G6" s="195">
        <f>'[2]07'!H8</f>
        <v>39</v>
      </c>
      <c r="H6" s="196">
        <f>'[2]07'!I8</f>
        <v>0</v>
      </c>
      <c r="I6" s="196">
        <f>'[2]07'!J8</f>
        <v>0</v>
      </c>
      <c r="J6" s="196">
        <f>'[2]07'!K8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5">
        <f>'[2]07'!B9</f>
        <v>84</v>
      </c>
      <c r="C7" s="196">
        <f>'[2]07'!C9</f>
        <v>0</v>
      </c>
      <c r="D7" s="196">
        <f>'[2]07'!D9</f>
        <v>0</v>
      </c>
      <c r="E7" s="196">
        <f>'[2]07'!E9</f>
        <v>0</v>
      </c>
      <c r="F7" s="15">
        <f t="shared" si="6"/>
        <v>84</v>
      </c>
      <c r="G7" s="195">
        <f>'[2]07'!H9</f>
        <v>39</v>
      </c>
      <c r="H7" s="196">
        <f>'[2]07'!I9</f>
        <v>0</v>
      </c>
      <c r="I7" s="196">
        <f>'[2]07'!J9</f>
        <v>0</v>
      </c>
      <c r="J7" s="196">
        <f>'[2]07'!K9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5">
        <f>'[2]07'!B10</f>
        <v>84</v>
      </c>
      <c r="C8" s="196">
        <f>'[2]07'!C10</f>
        <v>0</v>
      </c>
      <c r="D8" s="196">
        <f>'[2]07'!D10</f>
        <v>0</v>
      </c>
      <c r="E8" s="196">
        <f>'[2]07'!E10</f>
        <v>0</v>
      </c>
      <c r="F8" s="15">
        <f t="shared" si="6"/>
        <v>84</v>
      </c>
      <c r="G8" s="195">
        <f>'[2]07'!H10</f>
        <v>39</v>
      </c>
      <c r="H8" s="196">
        <f>'[2]07'!I10</f>
        <v>0</v>
      </c>
      <c r="I8" s="196">
        <f>'[2]07'!J10</f>
        <v>0</v>
      </c>
      <c r="J8" s="196">
        <f>'[2]07'!K10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5">
        <f>'[2]07'!B11</f>
        <v>84</v>
      </c>
      <c r="C9" s="196">
        <f>'[2]07'!C11</f>
        <v>0</v>
      </c>
      <c r="D9" s="196">
        <f>'[2]07'!D11</f>
        <v>0</v>
      </c>
      <c r="E9" s="196">
        <f>'[2]07'!E11</f>
        <v>0</v>
      </c>
      <c r="F9" s="15">
        <f t="shared" si="6"/>
        <v>84</v>
      </c>
      <c r="G9" s="195">
        <f>'[2]07'!H11</f>
        <v>39</v>
      </c>
      <c r="H9" s="196">
        <f>'[2]07'!I11</f>
        <v>0</v>
      </c>
      <c r="I9" s="196">
        <f>'[2]07'!J11</f>
        <v>0</v>
      </c>
      <c r="J9" s="196">
        <f>'[2]07'!K11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5">
        <f>'[2]07'!B12</f>
        <v>84</v>
      </c>
      <c r="C10" s="196">
        <f>'[2]07'!C12</f>
        <v>0</v>
      </c>
      <c r="D10" s="196">
        <f>'[2]07'!D12</f>
        <v>0</v>
      </c>
      <c r="E10" s="196">
        <f>'[2]07'!E12</f>
        <v>0</v>
      </c>
      <c r="F10" s="15">
        <f t="shared" si="6"/>
        <v>84</v>
      </c>
      <c r="G10" s="195">
        <f>'[2]07'!H12</f>
        <v>39</v>
      </c>
      <c r="H10" s="196">
        <f>'[2]07'!I12</f>
        <v>0</v>
      </c>
      <c r="I10" s="196">
        <f>'[2]07'!J12</f>
        <v>0</v>
      </c>
      <c r="J10" s="196">
        <f>'[2]07'!K12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5">
        <f>'[2]07'!B13</f>
        <v>84</v>
      </c>
      <c r="C11" s="196">
        <f>'[2]07'!C13</f>
        <v>0</v>
      </c>
      <c r="D11" s="196">
        <f>'[2]07'!D13</f>
        <v>0</v>
      </c>
      <c r="E11" s="196">
        <f>'[2]07'!E13</f>
        <v>0</v>
      </c>
      <c r="F11" s="15">
        <f t="shared" si="6"/>
        <v>84</v>
      </c>
      <c r="G11" s="195">
        <f>'[2]07'!H13</f>
        <v>39</v>
      </c>
      <c r="H11" s="196">
        <f>'[2]07'!I13</f>
        <v>0</v>
      </c>
      <c r="I11" s="196">
        <f>'[2]07'!J13</f>
        <v>0</v>
      </c>
      <c r="J11" s="196">
        <f>'[2]07'!K13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5">
        <f>'[2]07'!B14</f>
        <v>84</v>
      </c>
      <c r="C12" s="196">
        <f>'[2]07'!C14</f>
        <v>0</v>
      </c>
      <c r="D12" s="196">
        <f>'[2]07'!D14</f>
        <v>0</v>
      </c>
      <c r="E12" s="196">
        <f>'[2]07'!E14</f>
        <v>0</v>
      </c>
      <c r="F12" s="15">
        <f t="shared" si="6"/>
        <v>84</v>
      </c>
      <c r="G12" s="195">
        <f>'[2]07'!H14</f>
        <v>40</v>
      </c>
      <c r="H12" s="196">
        <f>'[2]07'!I14</f>
        <v>0</v>
      </c>
      <c r="I12" s="196">
        <f>'[2]07'!J14</f>
        <v>0</v>
      </c>
      <c r="J12" s="196">
        <f>'[2]07'!K14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195">
        <f>'[2]07'!B15</f>
        <v>84</v>
      </c>
      <c r="C13" s="196">
        <f>'[2]07'!C15</f>
        <v>0</v>
      </c>
      <c r="D13" s="196">
        <f>'[2]07'!D15</f>
        <v>0</v>
      </c>
      <c r="E13" s="196">
        <f>'[2]07'!E15</f>
        <v>0</v>
      </c>
      <c r="F13" s="15">
        <f t="shared" si="6"/>
        <v>84</v>
      </c>
      <c r="G13" s="195">
        <f>'[2]07'!H15</f>
        <v>40</v>
      </c>
      <c r="H13" s="196">
        <f>'[2]07'!I15</f>
        <v>0</v>
      </c>
      <c r="I13" s="196">
        <f>'[2]07'!J15</f>
        <v>0</v>
      </c>
      <c r="J13" s="196">
        <f>'[2]07'!K15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195">
        <f>'[2]07'!B16</f>
        <v>84</v>
      </c>
      <c r="C14" s="196">
        <f>'[2]07'!C16</f>
        <v>0</v>
      </c>
      <c r="D14" s="196">
        <f>'[2]07'!D16</f>
        <v>0</v>
      </c>
      <c r="E14" s="196">
        <f>'[2]07'!E16</f>
        <v>0</v>
      </c>
      <c r="F14" s="15">
        <f t="shared" si="6"/>
        <v>84</v>
      </c>
      <c r="G14" s="195">
        <f>'[2]07'!H16</f>
        <v>40</v>
      </c>
      <c r="H14" s="196">
        <f>'[2]07'!I16</f>
        <v>0</v>
      </c>
      <c r="I14" s="196">
        <f>'[2]07'!J16</f>
        <v>0</v>
      </c>
      <c r="J14" s="196">
        <f>'[2]07'!K16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195">
        <f>'[2]07'!B17</f>
        <v>84</v>
      </c>
      <c r="C15" s="196">
        <f>'[2]07'!C17</f>
        <v>0</v>
      </c>
      <c r="D15" s="196">
        <f>'[2]07'!D17</f>
        <v>0</v>
      </c>
      <c r="E15" s="196">
        <f>'[2]07'!E17</f>
        <v>0</v>
      </c>
      <c r="F15" s="15">
        <f t="shared" si="6"/>
        <v>84</v>
      </c>
      <c r="G15" s="195">
        <f>'[2]07'!H17</f>
        <v>40</v>
      </c>
      <c r="H15" s="196">
        <f>'[2]07'!I17</f>
        <v>0</v>
      </c>
      <c r="I15" s="196">
        <f>'[2]07'!J17</f>
        <v>0</v>
      </c>
      <c r="J15" s="196">
        <f>'[2]07'!K17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195">
        <f>'[2]07'!B18</f>
        <v>84</v>
      </c>
      <c r="C16" s="196">
        <f>'[2]07'!C18</f>
        <v>0</v>
      </c>
      <c r="D16" s="196">
        <f>'[2]07'!D18</f>
        <v>0</v>
      </c>
      <c r="E16" s="196">
        <f>'[2]07'!E18</f>
        <v>0</v>
      </c>
      <c r="F16" s="15">
        <f t="shared" si="6"/>
        <v>84</v>
      </c>
      <c r="G16" s="195">
        <f>'[2]07'!H18</f>
        <v>40</v>
      </c>
      <c r="H16" s="196">
        <f>'[2]07'!I18</f>
        <v>0</v>
      </c>
      <c r="I16" s="196">
        <f>'[2]07'!J18</f>
        <v>0</v>
      </c>
      <c r="J16" s="196">
        <f>'[2]07'!K18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195">
        <f>'[2]07'!B19</f>
        <v>84</v>
      </c>
      <c r="C17" s="196">
        <f>'[2]07'!C19</f>
        <v>0</v>
      </c>
      <c r="D17" s="196">
        <f>'[2]07'!D19</f>
        <v>0</v>
      </c>
      <c r="E17" s="196">
        <f>'[2]07'!E19</f>
        <v>0</v>
      </c>
      <c r="F17" s="15">
        <f t="shared" si="6"/>
        <v>84</v>
      </c>
      <c r="G17" s="195">
        <f>'[2]07'!H19</f>
        <v>40</v>
      </c>
      <c r="H17" s="196">
        <f>'[2]07'!I19</f>
        <v>0</v>
      </c>
      <c r="I17" s="196">
        <f>'[2]07'!J19</f>
        <v>0</v>
      </c>
      <c r="J17" s="196">
        <f>'[2]07'!K19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195">
        <f>'[2]07'!B20</f>
        <v>84</v>
      </c>
      <c r="C18" s="196">
        <f>'[2]07'!C20</f>
        <v>0</v>
      </c>
      <c r="D18" s="196">
        <f>'[2]07'!D20</f>
        <v>0</v>
      </c>
      <c r="E18" s="196">
        <f>'[2]07'!E20</f>
        <v>0</v>
      </c>
      <c r="F18" s="15">
        <f t="shared" si="6"/>
        <v>84</v>
      </c>
      <c r="G18" s="195">
        <f>'[2]07'!H20</f>
        <v>40</v>
      </c>
      <c r="H18" s="196">
        <f>'[2]07'!I20</f>
        <v>0</v>
      </c>
      <c r="I18" s="196">
        <f>'[2]07'!J20</f>
        <v>0</v>
      </c>
      <c r="J18" s="196">
        <f>'[2]07'!K20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195">
        <f>'[2]07'!B21</f>
        <v>84</v>
      </c>
      <c r="C19" s="196">
        <f>'[2]07'!C21</f>
        <v>0</v>
      </c>
      <c r="D19" s="196">
        <f>'[2]07'!D21</f>
        <v>0</v>
      </c>
      <c r="E19" s="196">
        <f>'[2]07'!E21</f>
        <v>0</v>
      </c>
      <c r="F19" s="15">
        <f t="shared" si="6"/>
        <v>84</v>
      </c>
      <c r="G19" s="195">
        <f>'[2]07'!H21</f>
        <v>40</v>
      </c>
      <c r="H19" s="196">
        <f>'[2]07'!I21</f>
        <v>0</v>
      </c>
      <c r="I19" s="196">
        <f>'[2]07'!J21</f>
        <v>0</v>
      </c>
      <c r="J19" s="196">
        <f>'[2]07'!K21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5">
        <f>'[2]07'!B22</f>
        <v>84</v>
      </c>
      <c r="C20" s="196">
        <f>'[2]07'!C22</f>
        <v>0</v>
      </c>
      <c r="D20" s="196">
        <f>'[2]07'!D22</f>
        <v>0</v>
      </c>
      <c r="E20" s="196">
        <f>'[2]07'!E22</f>
        <v>0</v>
      </c>
      <c r="F20" s="15">
        <f t="shared" si="6"/>
        <v>84</v>
      </c>
      <c r="G20" s="195">
        <f>'[2]07'!H22</f>
        <v>40</v>
      </c>
      <c r="H20" s="196">
        <f>'[2]07'!I22</f>
        <v>0</v>
      </c>
      <c r="I20" s="196">
        <f>'[2]07'!J22</f>
        <v>0</v>
      </c>
      <c r="J20" s="196">
        <f>'[2]07'!K22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5">
        <f>'[2]07'!B23</f>
        <v>84</v>
      </c>
      <c r="C21" s="196">
        <f>'[2]07'!C23</f>
        <v>0</v>
      </c>
      <c r="D21" s="196">
        <f>'[2]07'!D23</f>
        <v>0</v>
      </c>
      <c r="E21" s="196">
        <f>'[2]07'!E23</f>
        <v>0</v>
      </c>
      <c r="F21" s="15">
        <f t="shared" si="6"/>
        <v>84</v>
      </c>
      <c r="G21" s="195">
        <f>'[2]07'!H23</f>
        <v>40</v>
      </c>
      <c r="H21" s="196">
        <f>'[2]07'!I23</f>
        <v>0</v>
      </c>
      <c r="I21" s="196">
        <f>'[2]07'!J23</f>
        <v>0</v>
      </c>
      <c r="J21" s="196">
        <f>'[2]07'!K23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5">
        <f>'[2]07'!B24</f>
        <v>84</v>
      </c>
      <c r="C22" s="196">
        <f>'[2]07'!C24</f>
        <v>0</v>
      </c>
      <c r="D22" s="196">
        <f>'[2]07'!D24</f>
        <v>0</v>
      </c>
      <c r="E22" s="196">
        <f>'[2]07'!E24</f>
        <v>0</v>
      </c>
      <c r="F22" s="15">
        <f t="shared" si="6"/>
        <v>84</v>
      </c>
      <c r="G22" s="195">
        <f>'[2]07'!H24</f>
        <v>40</v>
      </c>
      <c r="H22" s="196">
        <f>'[2]07'!I24</f>
        <v>0</v>
      </c>
      <c r="I22" s="196">
        <f>'[2]07'!J24</f>
        <v>0</v>
      </c>
      <c r="J22" s="196">
        <f>'[2]07'!K24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5">
        <f>'[2]07'!B25</f>
        <v>84</v>
      </c>
      <c r="C23" s="196">
        <f>'[2]07'!C25</f>
        <v>0</v>
      </c>
      <c r="D23" s="196">
        <f>'[2]07'!D25</f>
        <v>0</v>
      </c>
      <c r="E23" s="196">
        <f>'[2]07'!E25</f>
        <v>0</v>
      </c>
      <c r="F23" s="15">
        <f t="shared" si="6"/>
        <v>84</v>
      </c>
      <c r="G23" s="195">
        <f>'[2]07'!H25</f>
        <v>40</v>
      </c>
      <c r="H23" s="196">
        <f>'[2]07'!I25</f>
        <v>0</v>
      </c>
      <c r="I23" s="196">
        <f>'[2]07'!J25</f>
        <v>0</v>
      </c>
      <c r="J23" s="196">
        <f>'[2]07'!K25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5">
        <f>'[2]07'!B26</f>
        <v>84</v>
      </c>
      <c r="C24" s="196">
        <f>'[2]07'!C26</f>
        <v>0</v>
      </c>
      <c r="D24" s="196">
        <f>'[2]07'!D26</f>
        <v>0</v>
      </c>
      <c r="E24" s="196">
        <f>'[2]07'!E26</f>
        <v>0</v>
      </c>
      <c r="F24" s="15">
        <f t="shared" si="6"/>
        <v>84</v>
      </c>
      <c r="G24" s="195">
        <f>'[2]07'!H26</f>
        <v>40</v>
      </c>
      <c r="H24" s="196">
        <f>'[2]07'!I26</f>
        <v>0</v>
      </c>
      <c r="I24" s="196">
        <f>'[2]07'!J26</f>
        <v>0</v>
      </c>
      <c r="J24" s="196">
        <f>'[2]07'!K26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5">
        <f>'[2]07'!B27</f>
        <v>84</v>
      </c>
      <c r="C25" s="196">
        <f>'[2]07'!C27</f>
        <v>0</v>
      </c>
      <c r="D25" s="196">
        <f>'[2]07'!D27</f>
        <v>0</v>
      </c>
      <c r="E25" s="196">
        <f>'[2]07'!E27</f>
        <v>0</v>
      </c>
      <c r="F25" s="15">
        <f t="shared" si="6"/>
        <v>84</v>
      </c>
      <c r="G25" s="195">
        <f>'[2]07'!H27</f>
        <v>40</v>
      </c>
      <c r="H25" s="196">
        <f>'[2]07'!I27</f>
        <v>0</v>
      </c>
      <c r="I25" s="196">
        <f>'[2]07'!J27</f>
        <v>0</v>
      </c>
      <c r="J25" s="196">
        <f>'[2]07'!K27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5">
        <f>'[2]07'!B28</f>
        <v>84</v>
      </c>
      <c r="C26" s="196">
        <f>'[2]07'!C28</f>
        <v>0</v>
      </c>
      <c r="D26" s="196">
        <f>'[2]07'!D28</f>
        <v>0</v>
      </c>
      <c r="E26" s="196">
        <f>'[2]07'!E28</f>
        <v>0</v>
      </c>
      <c r="F26" s="15">
        <f t="shared" si="6"/>
        <v>84</v>
      </c>
      <c r="G26" s="195">
        <f>'[2]07'!H28</f>
        <v>40</v>
      </c>
      <c r="H26" s="196">
        <f>'[2]07'!I28</f>
        <v>0</v>
      </c>
      <c r="I26" s="196">
        <f>'[2]07'!J28</f>
        <v>0</v>
      </c>
      <c r="J26" s="196">
        <f>'[2]07'!K28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5">
        <f>'[2]07'!B29</f>
        <v>84</v>
      </c>
      <c r="C27" s="196">
        <f>'[2]07'!C29</f>
        <v>0</v>
      </c>
      <c r="D27" s="196">
        <f>'[2]07'!D29</f>
        <v>0</v>
      </c>
      <c r="E27" s="196">
        <f>'[2]07'!E29</f>
        <v>0</v>
      </c>
      <c r="F27" s="15">
        <f t="shared" si="6"/>
        <v>84</v>
      </c>
      <c r="G27" s="195">
        <f>'[2]07'!H29</f>
        <v>40</v>
      </c>
      <c r="H27" s="196">
        <f>'[2]07'!I29</f>
        <v>0</v>
      </c>
      <c r="I27" s="196">
        <f>'[2]07'!J29</f>
        <v>0</v>
      </c>
      <c r="J27" s="196">
        <f>'[2]07'!K29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5">
        <f>'[2]07'!B30</f>
        <v>84</v>
      </c>
      <c r="C28" s="196">
        <f>'[2]07'!C30</f>
        <v>0</v>
      </c>
      <c r="D28" s="196">
        <f>'[2]07'!D30</f>
        <v>0</v>
      </c>
      <c r="E28" s="196">
        <f>'[2]07'!E30</f>
        <v>0</v>
      </c>
      <c r="F28" s="15">
        <f t="shared" si="6"/>
        <v>84</v>
      </c>
      <c r="G28" s="195">
        <f>'[2]07'!H30</f>
        <v>40</v>
      </c>
      <c r="H28" s="196">
        <f>'[2]07'!I30</f>
        <v>0</v>
      </c>
      <c r="I28" s="196">
        <f>'[2]07'!J30</f>
        <v>0</v>
      </c>
      <c r="J28" s="196">
        <f>'[2]07'!K30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5">
        <f>'[2]07'!B31</f>
        <v>84</v>
      </c>
      <c r="C29" s="196">
        <f>'[2]07'!C31</f>
        <v>0</v>
      </c>
      <c r="D29" s="196">
        <f>'[2]07'!D31</f>
        <v>0</v>
      </c>
      <c r="E29" s="196">
        <f>'[2]07'!E31</f>
        <v>0</v>
      </c>
      <c r="F29" s="15">
        <f t="shared" si="6"/>
        <v>84</v>
      </c>
      <c r="G29" s="195">
        <f>'[2]07'!H31</f>
        <v>40</v>
      </c>
      <c r="H29" s="196">
        <f>'[2]07'!I31</f>
        <v>0</v>
      </c>
      <c r="I29" s="196">
        <f>'[2]07'!J31</f>
        <v>0</v>
      </c>
      <c r="J29" s="196">
        <f>'[2]07'!K31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5">
        <f>'[2]07'!B32</f>
        <v>84</v>
      </c>
      <c r="C30" s="196">
        <f>'[2]07'!C32</f>
        <v>0</v>
      </c>
      <c r="D30" s="196">
        <f>'[2]07'!D32</f>
        <v>0</v>
      </c>
      <c r="E30" s="196">
        <f>'[2]07'!E32</f>
        <v>0</v>
      </c>
      <c r="F30" s="15">
        <f t="shared" si="6"/>
        <v>84</v>
      </c>
      <c r="G30" s="195">
        <f>'[2]07'!H32</f>
        <v>40</v>
      </c>
      <c r="H30" s="196">
        <f>'[2]07'!I32</f>
        <v>0</v>
      </c>
      <c r="I30" s="196">
        <f>'[2]07'!J32</f>
        <v>0</v>
      </c>
      <c r="J30" s="196">
        <f>'[2]07'!K32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5">
        <f>'[2]07'!B33</f>
        <v>84</v>
      </c>
      <c r="C31" s="196">
        <f>'[2]07'!C33</f>
        <v>0</v>
      </c>
      <c r="D31" s="196">
        <f>'[2]07'!D33</f>
        <v>0</v>
      </c>
      <c r="E31" s="196">
        <f>'[2]07'!E33</f>
        <v>0</v>
      </c>
      <c r="F31" s="15">
        <f t="shared" si="6"/>
        <v>84</v>
      </c>
      <c r="G31" s="195">
        <f>'[2]07'!H33</f>
        <v>40</v>
      </c>
      <c r="H31" s="196">
        <f>'[2]07'!I33</f>
        <v>0</v>
      </c>
      <c r="I31" s="196">
        <f>'[2]07'!J33</f>
        <v>0</v>
      </c>
      <c r="J31" s="196">
        <f>'[2]07'!K33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5">
        <f>'[2]07'!B34</f>
        <v>84</v>
      </c>
      <c r="C32" s="196">
        <f>'[2]07'!C34</f>
        <v>0</v>
      </c>
      <c r="D32" s="196">
        <f>'[2]07'!D34</f>
        <v>0</v>
      </c>
      <c r="E32" s="196">
        <f>'[2]07'!E34</f>
        <v>0</v>
      </c>
      <c r="F32" s="15">
        <f t="shared" si="6"/>
        <v>84</v>
      </c>
      <c r="G32" s="195">
        <f>'[2]07'!H34</f>
        <v>40</v>
      </c>
      <c r="H32" s="196">
        <f>'[2]07'!I34</f>
        <v>0</v>
      </c>
      <c r="I32" s="196">
        <f>'[2]07'!J34</f>
        <v>0</v>
      </c>
      <c r="J32" s="196">
        <f>'[2]07'!K34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5">
        <f>'[2]07'!B35</f>
        <v>84</v>
      </c>
      <c r="C33" s="196">
        <f>'[2]07'!C35</f>
        <v>0</v>
      </c>
      <c r="D33" s="196">
        <f>'[2]07'!D35</f>
        <v>0</v>
      </c>
      <c r="E33" s="196">
        <f>'[2]07'!E35</f>
        <v>0</v>
      </c>
      <c r="F33" s="15">
        <f t="shared" si="6"/>
        <v>84</v>
      </c>
      <c r="G33" s="195">
        <f>'[2]07'!H35</f>
        <v>40</v>
      </c>
      <c r="H33" s="196">
        <f>'[2]07'!I35</f>
        <v>0</v>
      </c>
      <c r="I33" s="196">
        <f>'[2]07'!J35</f>
        <v>0</v>
      </c>
      <c r="J33" s="196">
        <f>'[2]07'!K35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5">
        <f>'[2]07'!B36</f>
        <v>84</v>
      </c>
      <c r="C34" s="196">
        <f>'[2]07'!C36</f>
        <v>0</v>
      </c>
      <c r="D34" s="196">
        <f>'[2]07'!D36</f>
        <v>0</v>
      </c>
      <c r="E34" s="196">
        <f>'[2]07'!E36</f>
        <v>0</v>
      </c>
      <c r="F34" s="15">
        <f t="shared" si="6"/>
        <v>84</v>
      </c>
      <c r="G34" s="195">
        <f>'[2]07'!H36</f>
        <v>39</v>
      </c>
      <c r="H34" s="196">
        <f>'[2]07'!I36</f>
        <v>0</v>
      </c>
      <c r="I34" s="196">
        <f>'[2]07'!J36</f>
        <v>0</v>
      </c>
      <c r="J34" s="196">
        <f>'[2]07'!K36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195">
        <f>'[2]07'!B37</f>
        <v>84</v>
      </c>
      <c r="C35" s="196">
        <f>'[2]07'!C37</f>
        <v>0</v>
      </c>
      <c r="D35" s="196">
        <f>'[2]07'!D37</f>
        <v>0</v>
      </c>
      <c r="E35" s="196">
        <f>'[2]07'!E37</f>
        <v>0</v>
      </c>
      <c r="F35" s="15">
        <f t="shared" si="6"/>
        <v>84</v>
      </c>
      <c r="G35" s="195">
        <f>'[2]07'!H37</f>
        <v>39</v>
      </c>
      <c r="H35" s="196">
        <f>'[2]07'!I37</f>
        <v>0</v>
      </c>
      <c r="I35" s="196">
        <f>'[2]07'!J37</f>
        <v>0</v>
      </c>
      <c r="J35" s="196">
        <f>'[2]07'!K37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5">
        <f>'[2]07'!B38</f>
        <v>84</v>
      </c>
      <c r="C36" s="196">
        <f>'[2]07'!C38</f>
        <v>0</v>
      </c>
      <c r="D36" s="196">
        <f>'[2]07'!D38</f>
        <v>0</v>
      </c>
      <c r="E36" s="196">
        <f>'[2]07'!E38</f>
        <v>0</v>
      </c>
      <c r="F36" s="15">
        <f t="shared" si="6"/>
        <v>84</v>
      </c>
      <c r="G36" s="195">
        <f>'[2]07'!H38</f>
        <v>39</v>
      </c>
      <c r="H36" s="196">
        <f>'[2]07'!I38</f>
        <v>0</v>
      </c>
      <c r="I36" s="196">
        <f>'[2]07'!J38</f>
        <v>0</v>
      </c>
      <c r="J36" s="196">
        <f>'[2]07'!K38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5">
        <f>'[2]07'!B39</f>
        <v>84</v>
      </c>
      <c r="C37" s="196">
        <f>'[2]07'!C39</f>
        <v>0</v>
      </c>
      <c r="D37" s="196">
        <f>'[2]07'!D39</f>
        <v>0</v>
      </c>
      <c r="E37" s="196">
        <f>'[2]07'!E39</f>
        <v>0</v>
      </c>
      <c r="F37" s="15">
        <f t="shared" si="6"/>
        <v>84</v>
      </c>
      <c r="G37" s="195">
        <f>'[2]07'!H39</f>
        <v>39</v>
      </c>
      <c r="H37" s="196">
        <f>'[2]07'!I39</f>
        <v>0</v>
      </c>
      <c r="I37" s="196">
        <f>'[2]07'!J39</f>
        <v>0</v>
      </c>
      <c r="J37" s="196">
        <f>'[2]07'!K39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5">
        <f>'[2]07'!B40</f>
        <v>84</v>
      </c>
      <c r="C38" s="196">
        <f>'[2]07'!C40</f>
        <v>0</v>
      </c>
      <c r="D38" s="196">
        <f>'[2]07'!D40</f>
        <v>0</v>
      </c>
      <c r="E38" s="196">
        <f>'[2]07'!E40</f>
        <v>0</v>
      </c>
      <c r="F38" s="15">
        <f t="shared" si="6"/>
        <v>84</v>
      </c>
      <c r="G38" s="195">
        <f>'[2]07'!H40</f>
        <v>39</v>
      </c>
      <c r="H38" s="196">
        <f>'[2]07'!I40</f>
        <v>0</v>
      </c>
      <c r="I38" s="196">
        <f>'[2]07'!J40</f>
        <v>0</v>
      </c>
      <c r="J38" s="196">
        <f>'[2]07'!K40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5">
        <f>'[2]07'!B41</f>
        <v>84</v>
      </c>
      <c r="C39" s="196">
        <f>'[2]07'!C41</f>
        <v>0</v>
      </c>
      <c r="D39" s="196">
        <f>'[2]07'!D41</f>
        <v>0</v>
      </c>
      <c r="E39" s="196">
        <f>'[2]07'!E41</f>
        <v>0</v>
      </c>
      <c r="F39" s="15">
        <f t="shared" si="6"/>
        <v>84</v>
      </c>
      <c r="G39" s="195">
        <f>'[2]07'!H41</f>
        <v>39</v>
      </c>
      <c r="H39" s="196">
        <f>'[2]07'!I41</f>
        <v>0</v>
      </c>
      <c r="I39" s="196">
        <f>'[2]07'!J41</f>
        <v>0</v>
      </c>
      <c r="J39" s="196">
        <f>'[2]07'!K41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5">
        <f>'[2]07'!B42</f>
        <v>84</v>
      </c>
      <c r="C40" s="196">
        <f>'[2]07'!C42</f>
        <v>0</v>
      </c>
      <c r="D40" s="196">
        <f>'[2]07'!D42</f>
        <v>0</v>
      </c>
      <c r="E40" s="196">
        <f>'[2]07'!E42</f>
        <v>0</v>
      </c>
      <c r="F40" s="15">
        <f t="shared" si="6"/>
        <v>84</v>
      </c>
      <c r="G40" s="195">
        <f>'[2]07'!H42</f>
        <v>39</v>
      </c>
      <c r="H40" s="196">
        <f>'[2]07'!I42</f>
        <v>0</v>
      </c>
      <c r="I40" s="196">
        <f>'[2]07'!J42</f>
        <v>0</v>
      </c>
      <c r="J40" s="196">
        <f>'[2]07'!K42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5">
        <f>'[2]07'!B43</f>
        <v>84</v>
      </c>
      <c r="C41" s="196">
        <f>'[2]07'!C43</f>
        <v>0</v>
      </c>
      <c r="D41" s="196">
        <f>'[2]07'!D43</f>
        <v>0</v>
      </c>
      <c r="E41" s="196">
        <f>'[2]07'!E43</f>
        <v>0</v>
      </c>
      <c r="F41" s="15">
        <f t="shared" si="6"/>
        <v>84</v>
      </c>
      <c r="G41" s="195">
        <f>'[2]07'!H43</f>
        <v>39</v>
      </c>
      <c r="H41" s="196">
        <f>'[2]07'!I43</f>
        <v>0</v>
      </c>
      <c r="I41" s="196">
        <f>'[2]07'!J43</f>
        <v>0</v>
      </c>
      <c r="J41" s="196">
        <f>'[2]07'!K43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5">
        <f>'[2]07'!B44</f>
        <v>84</v>
      </c>
      <c r="C42" s="196">
        <f>'[2]07'!C44</f>
        <v>0</v>
      </c>
      <c r="D42" s="196">
        <f>'[2]07'!D44</f>
        <v>0</v>
      </c>
      <c r="E42" s="196">
        <f>'[2]07'!E44</f>
        <v>0</v>
      </c>
      <c r="F42" s="15">
        <f t="shared" si="6"/>
        <v>84</v>
      </c>
      <c r="G42" s="195">
        <f>'[2]07'!H44</f>
        <v>39</v>
      </c>
      <c r="H42" s="196">
        <f>'[2]07'!I44</f>
        <v>0</v>
      </c>
      <c r="I42" s="196">
        <f>'[2]07'!J44</f>
        <v>0</v>
      </c>
      <c r="J42" s="196">
        <f>'[2]07'!K44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5">
        <f>'[2]07'!B45</f>
        <v>84</v>
      </c>
      <c r="C43" s="196">
        <f>'[2]07'!C45</f>
        <v>0</v>
      </c>
      <c r="D43" s="196">
        <f>'[2]07'!D45</f>
        <v>0</v>
      </c>
      <c r="E43" s="196">
        <f>'[2]07'!E45</f>
        <v>0</v>
      </c>
      <c r="F43" s="15">
        <f t="shared" si="6"/>
        <v>84</v>
      </c>
      <c r="G43" s="195">
        <f>'[2]07'!H45</f>
        <v>39</v>
      </c>
      <c r="H43" s="196">
        <f>'[2]07'!I45</f>
        <v>0</v>
      </c>
      <c r="I43" s="196">
        <f>'[2]07'!J45</f>
        <v>0</v>
      </c>
      <c r="J43" s="196">
        <f>'[2]07'!K45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5">
        <f>'[2]07'!B46</f>
        <v>84</v>
      </c>
      <c r="C44" s="196">
        <f>'[2]07'!C46</f>
        <v>0</v>
      </c>
      <c r="D44" s="196">
        <f>'[2]07'!D46</f>
        <v>0</v>
      </c>
      <c r="E44" s="196">
        <f>'[2]07'!E46</f>
        <v>0</v>
      </c>
      <c r="F44" s="15">
        <f t="shared" si="6"/>
        <v>84</v>
      </c>
      <c r="G44" s="195">
        <f>'[2]07'!H46</f>
        <v>39</v>
      </c>
      <c r="H44" s="196">
        <f>'[2]07'!I46</f>
        <v>0</v>
      </c>
      <c r="I44" s="196">
        <f>'[2]07'!J46</f>
        <v>0</v>
      </c>
      <c r="J44" s="196">
        <f>'[2]07'!K46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5">
        <f>'[2]07'!B47</f>
        <v>84</v>
      </c>
      <c r="C45" s="196">
        <f>'[2]07'!C47</f>
        <v>0</v>
      </c>
      <c r="D45" s="196">
        <f>'[2]07'!D47</f>
        <v>0</v>
      </c>
      <c r="E45" s="196">
        <f>'[2]07'!E47</f>
        <v>0</v>
      </c>
      <c r="F45" s="15">
        <f t="shared" si="6"/>
        <v>84</v>
      </c>
      <c r="G45" s="195">
        <f>'[2]07'!H47</f>
        <v>39</v>
      </c>
      <c r="H45" s="196">
        <f>'[2]07'!I47</f>
        <v>0</v>
      </c>
      <c r="I45" s="196">
        <f>'[2]07'!J47</f>
        <v>0</v>
      </c>
      <c r="J45" s="196">
        <f>'[2]07'!K47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5">
        <f>'[2]07'!B48</f>
        <v>84</v>
      </c>
      <c r="C46" s="196">
        <f>'[2]07'!C48</f>
        <v>0</v>
      </c>
      <c r="D46" s="196">
        <f>'[2]07'!D48</f>
        <v>0</v>
      </c>
      <c r="E46" s="196">
        <f>'[2]07'!E48</f>
        <v>0</v>
      </c>
      <c r="F46" s="15">
        <f t="shared" si="6"/>
        <v>84</v>
      </c>
      <c r="G46" s="195">
        <f>'[2]07'!H48</f>
        <v>39</v>
      </c>
      <c r="H46" s="196">
        <f>'[2]07'!I48</f>
        <v>0</v>
      </c>
      <c r="I46" s="196">
        <f>'[2]07'!J48</f>
        <v>0</v>
      </c>
      <c r="J46" s="196">
        <f>'[2]07'!K48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5">
        <f>'[2]07'!B49</f>
        <v>84</v>
      </c>
      <c r="C47" s="196">
        <f>'[2]07'!C49</f>
        <v>0</v>
      </c>
      <c r="D47" s="196">
        <f>'[2]07'!D49</f>
        <v>0</v>
      </c>
      <c r="E47" s="196">
        <f>'[2]07'!E49</f>
        <v>0</v>
      </c>
      <c r="F47" s="15">
        <f t="shared" si="6"/>
        <v>84</v>
      </c>
      <c r="G47" s="195">
        <f>'[2]07'!H49</f>
        <v>39</v>
      </c>
      <c r="H47" s="196">
        <f>'[2]07'!I49</f>
        <v>0</v>
      </c>
      <c r="I47" s="196">
        <f>'[2]07'!J49</f>
        <v>0</v>
      </c>
      <c r="J47" s="196">
        <f>'[2]07'!K49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5">
        <f>'[2]07'!B50</f>
        <v>84</v>
      </c>
      <c r="C48" s="196">
        <f>'[2]07'!C50</f>
        <v>0</v>
      </c>
      <c r="D48" s="196">
        <f>'[2]07'!D50</f>
        <v>0</v>
      </c>
      <c r="E48" s="196">
        <f>'[2]07'!E50</f>
        <v>0</v>
      </c>
      <c r="F48" s="15">
        <f t="shared" si="6"/>
        <v>84</v>
      </c>
      <c r="G48" s="195">
        <f>'[2]07'!H50</f>
        <v>39</v>
      </c>
      <c r="H48" s="196">
        <f>'[2]07'!I50</f>
        <v>0</v>
      </c>
      <c r="I48" s="196">
        <f>'[2]07'!J50</f>
        <v>0</v>
      </c>
      <c r="J48" s="196">
        <f>'[2]07'!K50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5">
        <f>'[2]07'!B51</f>
        <v>84</v>
      </c>
      <c r="C49" s="196">
        <f>'[2]07'!C51</f>
        <v>0</v>
      </c>
      <c r="D49" s="196">
        <f>'[2]07'!D51</f>
        <v>0</v>
      </c>
      <c r="E49" s="196">
        <f>'[2]07'!E51</f>
        <v>0</v>
      </c>
      <c r="F49" s="15">
        <f t="shared" si="6"/>
        <v>84</v>
      </c>
      <c r="G49" s="195">
        <f>'[2]07'!H51</f>
        <v>39</v>
      </c>
      <c r="H49" s="196">
        <f>'[2]07'!I51</f>
        <v>0</v>
      </c>
      <c r="I49" s="196">
        <f>'[2]07'!J51</f>
        <v>0</v>
      </c>
      <c r="J49" s="196">
        <f>'[2]07'!K51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5">
        <f>'[2]07'!B52</f>
        <v>84</v>
      </c>
      <c r="C50" s="196">
        <f>'[2]07'!C52</f>
        <v>0</v>
      </c>
      <c r="D50" s="196">
        <f>'[2]07'!D52</f>
        <v>0</v>
      </c>
      <c r="E50" s="196">
        <f>'[2]07'!E52</f>
        <v>0</v>
      </c>
      <c r="F50" s="15">
        <f t="shared" si="6"/>
        <v>84</v>
      </c>
      <c r="G50" s="195">
        <f>'[2]07'!H52</f>
        <v>39</v>
      </c>
      <c r="H50" s="196">
        <f>'[2]07'!I52</f>
        <v>0</v>
      </c>
      <c r="I50" s="196">
        <f>'[2]07'!J52</f>
        <v>0</v>
      </c>
      <c r="J50" s="196">
        <f>'[2]07'!K52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5">
        <f>'[2]07'!B53</f>
        <v>84</v>
      </c>
      <c r="C51" s="196">
        <f>'[2]07'!C53</f>
        <v>0</v>
      </c>
      <c r="D51" s="196">
        <f>'[2]07'!D53</f>
        <v>0</v>
      </c>
      <c r="E51" s="196">
        <f>'[2]07'!E53</f>
        <v>0</v>
      </c>
      <c r="F51" s="15">
        <f t="shared" si="6"/>
        <v>84</v>
      </c>
      <c r="G51" s="195">
        <f>'[2]07'!H53</f>
        <v>39</v>
      </c>
      <c r="H51" s="196">
        <f>'[2]07'!I53</f>
        <v>0</v>
      </c>
      <c r="I51" s="196">
        <f>'[2]07'!J53</f>
        <v>0</v>
      </c>
      <c r="J51" s="196">
        <f>'[2]07'!K53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5">
        <f>'[2]07'!B54</f>
        <v>84</v>
      </c>
      <c r="C52" s="196">
        <f>'[2]07'!C54</f>
        <v>0</v>
      </c>
      <c r="D52" s="196">
        <f>'[2]07'!D54</f>
        <v>0</v>
      </c>
      <c r="E52" s="196">
        <f>'[2]07'!E54</f>
        <v>0</v>
      </c>
      <c r="F52" s="15">
        <f t="shared" si="6"/>
        <v>84</v>
      </c>
      <c r="G52" s="195">
        <f>'[2]07'!H54</f>
        <v>39</v>
      </c>
      <c r="H52" s="196">
        <f>'[2]07'!I54</f>
        <v>0</v>
      </c>
      <c r="I52" s="196">
        <f>'[2]07'!J54</f>
        <v>0</v>
      </c>
      <c r="J52" s="196">
        <f>'[2]07'!K54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5">
        <f>'[2]07'!B55</f>
        <v>84</v>
      </c>
      <c r="C53" s="196">
        <f>'[2]07'!C55</f>
        <v>0</v>
      </c>
      <c r="D53" s="196">
        <f>'[2]07'!D55</f>
        <v>0</v>
      </c>
      <c r="E53" s="196">
        <f>'[2]07'!E55</f>
        <v>0</v>
      </c>
      <c r="F53" s="15">
        <f t="shared" si="6"/>
        <v>84</v>
      </c>
      <c r="G53" s="195">
        <f>'[2]07'!H55</f>
        <v>39</v>
      </c>
      <c r="H53" s="196">
        <f>'[2]07'!I55</f>
        <v>0</v>
      </c>
      <c r="I53" s="196">
        <f>'[2]07'!J55</f>
        <v>0</v>
      </c>
      <c r="J53" s="196">
        <f>'[2]07'!K55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5">
        <f>'[2]07'!B56</f>
        <v>84</v>
      </c>
      <c r="C54" s="196">
        <f>'[2]07'!C56</f>
        <v>0</v>
      </c>
      <c r="D54" s="196">
        <f>'[2]07'!D56</f>
        <v>0</v>
      </c>
      <c r="E54" s="196">
        <f>'[2]07'!E56</f>
        <v>0</v>
      </c>
      <c r="F54" s="15">
        <f t="shared" si="6"/>
        <v>84</v>
      </c>
      <c r="G54" s="195">
        <f>'[2]07'!H56</f>
        <v>39</v>
      </c>
      <c r="H54" s="196">
        <f>'[2]07'!I56</f>
        <v>0</v>
      </c>
      <c r="I54" s="196">
        <f>'[2]07'!J56</f>
        <v>0</v>
      </c>
      <c r="J54" s="196">
        <f>'[2]07'!K56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5">
        <f>'[2]07'!B57</f>
        <v>84</v>
      </c>
      <c r="C55" s="196">
        <f>'[2]07'!C57</f>
        <v>0</v>
      </c>
      <c r="D55" s="196">
        <f>'[2]07'!D57</f>
        <v>0</v>
      </c>
      <c r="E55" s="196">
        <f>'[2]07'!E57</f>
        <v>0</v>
      </c>
      <c r="F55" s="15">
        <f t="shared" si="6"/>
        <v>84</v>
      </c>
      <c r="G55" s="195">
        <f>'[2]07'!H57</f>
        <v>39</v>
      </c>
      <c r="H55" s="196">
        <f>'[2]07'!I57</f>
        <v>0</v>
      </c>
      <c r="I55" s="196">
        <f>'[2]07'!J57</f>
        <v>0</v>
      </c>
      <c r="J55" s="196">
        <f>'[2]07'!K57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5">
        <f>'[2]07'!B58</f>
        <v>84</v>
      </c>
      <c r="C56" s="196">
        <f>'[2]07'!C58</f>
        <v>0</v>
      </c>
      <c r="D56" s="196">
        <f>'[2]07'!D58</f>
        <v>0</v>
      </c>
      <c r="E56" s="196">
        <f>'[2]07'!E58</f>
        <v>0</v>
      </c>
      <c r="F56" s="15">
        <f t="shared" si="6"/>
        <v>84</v>
      </c>
      <c r="G56" s="195">
        <f>'[2]07'!H58</f>
        <v>39</v>
      </c>
      <c r="H56" s="196">
        <f>'[2]07'!I58</f>
        <v>0</v>
      </c>
      <c r="I56" s="196">
        <f>'[2]07'!J58</f>
        <v>0</v>
      </c>
      <c r="J56" s="196">
        <f>'[2]07'!K58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5">
        <f>'[2]07'!B59</f>
        <v>84</v>
      </c>
      <c r="C57" s="196">
        <f>'[2]07'!C59</f>
        <v>0</v>
      </c>
      <c r="D57" s="196">
        <f>'[2]07'!D59</f>
        <v>0</v>
      </c>
      <c r="E57" s="196">
        <f>'[2]07'!E59</f>
        <v>0</v>
      </c>
      <c r="F57" s="15">
        <f t="shared" si="6"/>
        <v>84</v>
      </c>
      <c r="G57" s="195">
        <f>'[2]07'!H59</f>
        <v>39</v>
      </c>
      <c r="H57" s="196">
        <f>'[2]07'!I59</f>
        <v>0</v>
      </c>
      <c r="I57" s="196">
        <f>'[2]07'!J59</f>
        <v>0</v>
      </c>
      <c r="J57" s="196">
        <f>'[2]07'!K59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5">
        <f>'[2]07'!B60</f>
        <v>84</v>
      </c>
      <c r="C58" s="196">
        <f>'[2]07'!C60</f>
        <v>0</v>
      </c>
      <c r="D58" s="196">
        <f>'[2]07'!D60</f>
        <v>0</v>
      </c>
      <c r="E58" s="196">
        <f>'[2]07'!E60</f>
        <v>0</v>
      </c>
      <c r="F58" s="15">
        <f t="shared" si="6"/>
        <v>84</v>
      </c>
      <c r="G58" s="195">
        <f>'[2]07'!H60</f>
        <v>39</v>
      </c>
      <c r="H58" s="196">
        <f>'[2]07'!I60</f>
        <v>0</v>
      </c>
      <c r="I58" s="196">
        <f>'[2]07'!J60</f>
        <v>0</v>
      </c>
      <c r="J58" s="196">
        <f>'[2]07'!K60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5">
        <f>'[2]07'!B61</f>
        <v>84</v>
      </c>
      <c r="C59" s="196">
        <f>'[2]07'!C61</f>
        <v>0</v>
      </c>
      <c r="D59" s="196">
        <f>'[2]07'!D61</f>
        <v>0</v>
      </c>
      <c r="E59" s="196">
        <f>'[2]07'!E61</f>
        <v>0</v>
      </c>
      <c r="F59" s="15">
        <f t="shared" si="6"/>
        <v>84</v>
      </c>
      <c r="G59" s="195">
        <f>'[2]07'!H61</f>
        <v>39</v>
      </c>
      <c r="H59" s="196">
        <f>'[2]07'!I61</f>
        <v>0</v>
      </c>
      <c r="I59" s="196">
        <f>'[2]07'!J61</f>
        <v>0</v>
      </c>
      <c r="J59" s="196">
        <f>'[2]07'!K61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195">
        <f>'[2]07'!B62</f>
        <v>84</v>
      </c>
      <c r="C60" s="196">
        <f>'[2]07'!C62</f>
        <v>0</v>
      </c>
      <c r="D60" s="196">
        <f>'[2]07'!D62</f>
        <v>0</v>
      </c>
      <c r="E60" s="196">
        <f>'[2]07'!E62</f>
        <v>0</v>
      </c>
      <c r="F60" s="15">
        <f t="shared" si="6"/>
        <v>84</v>
      </c>
      <c r="G60" s="195">
        <f>'[2]07'!H62</f>
        <v>39</v>
      </c>
      <c r="H60" s="196">
        <f>'[2]07'!I62</f>
        <v>0</v>
      </c>
      <c r="I60" s="196">
        <f>'[2]07'!J62</f>
        <v>0</v>
      </c>
      <c r="J60" s="196">
        <f>'[2]07'!K62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195">
        <f>'[2]07'!B63</f>
        <v>84</v>
      </c>
      <c r="C61" s="196">
        <f>'[2]07'!C63</f>
        <v>0</v>
      </c>
      <c r="D61" s="196">
        <f>'[2]07'!D63</f>
        <v>0</v>
      </c>
      <c r="E61" s="196">
        <f>'[2]07'!E63</f>
        <v>0</v>
      </c>
      <c r="F61" s="15">
        <f t="shared" si="6"/>
        <v>84</v>
      </c>
      <c r="G61" s="195">
        <f>'[2]07'!H63</f>
        <v>39</v>
      </c>
      <c r="H61" s="196">
        <f>'[2]07'!I63</f>
        <v>0</v>
      </c>
      <c r="I61" s="196">
        <f>'[2]07'!J63</f>
        <v>0</v>
      </c>
      <c r="J61" s="196">
        <f>'[2]07'!K63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195">
        <f>'[2]07'!B64</f>
        <v>84</v>
      </c>
      <c r="C62" s="196">
        <f>'[2]07'!C64</f>
        <v>0</v>
      </c>
      <c r="D62" s="196">
        <f>'[2]07'!D64</f>
        <v>0</v>
      </c>
      <c r="E62" s="196">
        <f>'[2]07'!E64</f>
        <v>0</v>
      </c>
      <c r="F62" s="15">
        <f t="shared" si="6"/>
        <v>84</v>
      </c>
      <c r="G62" s="195">
        <f>'[2]07'!H64</f>
        <v>39</v>
      </c>
      <c r="H62" s="196">
        <f>'[2]07'!I64</f>
        <v>0</v>
      </c>
      <c r="I62" s="196">
        <f>'[2]07'!J64</f>
        <v>0</v>
      </c>
      <c r="J62" s="196">
        <f>'[2]07'!K64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5">
        <f>'[2]07'!B65</f>
        <v>84</v>
      </c>
      <c r="C63" s="196">
        <f>'[2]07'!C65</f>
        <v>0</v>
      </c>
      <c r="D63" s="196">
        <f>'[2]07'!D65</f>
        <v>0</v>
      </c>
      <c r="E63" s="196">
        <f>'[2]07'!E65</f>
        <v>0</v>
      </c>
      <c r="F63" s="15">
        <f t="shared" si="6"/>
        <v>84</v>
      </c>
      <c r="G63" s="195">
        <f>'[2]07'!H65</f>
        <v>39</v>
      </c>
      <c r="H63" s="196">
        <f>'[2]07'!I65</f>
        <v>0</v>
      </c>
      <c r="I63" s="196">
        <f>'[2]07'!J65</f>
        <v>0</v>
      </c>
      <c r="J63" s="196">
        <f>'[2]07'!K65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5">
        <f>'[2]07'!B66</f>
        <v>84</v>
      </c>
      <c r="C64" s="196">
        <f>'[2]07'!C66</f>
        <v>0</v>
      </c>
      <c r="D64" s="196">
        <f>'[2]07'!D66</f>
        <v>0</v>
      </c>
      <c r="E64" s="196">
        <f>'[2]07'!E66</f>
        <v>0</v>
      </c>
      <c r="F64" s="15">
        <f t="shared" si="6"/>
        <v>84</v>
      </c>
      <c r="G64" s="195">
        <f>'[2]07'!H66</f>
        <v>39</v>
      </c>
      <c r="H64" s="196">
        <f>'[2]07'!I66</f>
        <v>0</v>
      </c>
      <c r="I64" s="196">
        <f>'[2]07'!J66</f>
        <v>0</v>
      </c>
      <c r="J64" s="196">
        <f>'[2]07'!K66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5">
        <f>'[2]07'!B67</f>
        <v>84</v>
      </c>
      <c r="C65" s="196">
        <f>'[2]07'!C67</f>
        <v>0</v>
      </c>
      <c r="D65" s="196">
        <f>'[2]07'!D67</f>
        <v>0</v>
      </c>
      <c r="E65" s="196">
        <f>'[2]07'!E67</f>
        <v>0</v>
      </c>
      <c r="F65" s="15">
        <f t="shared" si="6"/>
        <v>84</v>
      </c>
      <c r="G65" s="195">
        <f>'[2]07'!H67</f>
        <v>39</v>
      </c>
      <c r="H65" s="196">
        <f>'[2]07'!I67</f>
        <v>0</v>
      </c>
      <c r="I65" s="196">
        <f>'[2]07'!J67</f>
        <v>0</v>
      </c>
      <c r="J65" s="196">
        <f>'[2]07'!K67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5">
        <f>'[2]07'!B68</f>
        <v>84</v>
      </c>
      <c r="C66" s="196">
        <f>'[2]07'!C68</f>
        <v>0</v>
      </c>
      <c r="D66" s="196">
        <f>'[2]07'!D68</f>
        <v>0</v>
      </c>
      <c r="E66" s="196">
        <f>'[2]07'!E68</f>
        <v>0</v>
      </c>
      <c r="F66" s="15">
        <f t="shared" si="6"/>
        <v>84</v>
      </c>
      <c r="G66" s="195">
        <f>'[2]07'!H68</f>
        <v>39</v>
      </c>
      <c r="H66" s="196">
        <f>'[2]07'!I68</f>
        <v>0</v>
      </c>
      <c r="I66" s="196">
        <f>'[2]07'!J68</f>
        <v>0</v>
      </c>
      <c r="J66" s="196">
        <f>'[2]07'!K68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195">
        <f>'[2]07'!B69</f>
        <v>84</v>
      </c>
      <c r="C67" s="196">
        <f>'[2]07'!C69</f>
        <v>0</v>
      </c>
      <c r="D67" s="196">
        <f>'[2]07'!D69</f>
        <v>0</v>
      </c>
      <c r="E67" s="196">
        <f>'[2]07'!E69</f>
        <v>0</v>
      </c>
      <c r="F67" s="15">
        <f t="shared" si="6"/>
        <v>84</v>
      </c>
      <c r="G67" s="195">
        <f>'[2]07'!H69</f>
        <v>39</v>
      </c>
      <c r="H67" s="196">
        <f>'[2]07'!I69</f>
        <v>0</v>
      </c>
      <c r="I67" s="196">
        <f>'[2]07'!J69</f>
        <v>0</v>
      </c>
      <c r="J67" s="196">
        <f>'[2]07'!K69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195">
        <f>'[2]07'!B70</f>
        <v>84</v>
      </c>
      <c r="C68" s="196">
        <f>'[2]07'!C70</f>
        <v>0</v>
      </c>
      <c r="D68" s="196">
        <f>'[2]07'!D70</f>
        <v>0</v>
      </c>
      <c r="E68" s="196">
        <f>'[2]07'!E70</f>
        <v>0</v>
      </c>
      <c r="F68" s="15">
        <f t="shared" si="6"/>
        <v>84</v>
      </c>
      <c r="G68" s="195">
        <f>'[2]07'!H70</f>
        <v>39</v>
      </c>
      <c r="H68" s="196">
        <f>'[2]07'!I70</f>
        <v>0</v>
      </c>
      <c r="I68" s="196">
        <f>'[2]07'!J70</f>
        <v>0</v>
      </c>
      <c r="J68" s="196">
        <f>'[2]07'!K70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195">
        <f>'[2]07'!B71</f>
        <v>84</v>
      </c>
      <c r="C69" s="196">
        <f>'[2]07'!C71</f>
        <v>0</v>
      </c>
      <c r="D69" s="196">
        <f>'[2]07'!D71</f>
        <v>0</v>
      </c>
      <c r="E69" s="196">
        <f>'[2]07'!E71</f>
        <v>0</v>
      </c>
      <c r="F69" s="15">
        <f t="shared" ref="F69:F98" si="16">SUM(B69:E69)</f>
        <v>84</v>
      </c>
      <c r="G69" s="195">
        <f>'[2]07'!H71</f>
        <v>39</v>
      </c>
      <c r="H69" s="196">
        <f>'[2]07'!I71</f>
        <v>0</v>
      </c>
      <c r="I69" s="196">
        <f>'[2]07'!J71</f>
        <v>0</v>
      </c>
      <c r="J69" s="196">
        <f>'[2]07'!K71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195">
        <f>'[2]07'!B72</f>
        <v>84</v>
      </c>
      <c r="C70" s="196">
        <f>'[2]07'!C72</f>
        <v>0</v>
      </c>
      <c r="D70" s="196">
        <f>'[2]07'!D72</f>
        <v>0</v>
      </c>
      <c r="E70" s="196">
        <f>'[2]07'!E72</f>
        <v>0</v>
      </c>
      <c r="F70" s="15">
        <f t="shared" si="16"/>
        <v>84</v>
      </c>
      <c r="G70" s="195">
        <f>'[2]07'!H72</f>
        <v>39</v>
      </c>
      <c r="H70" s="196">
        <f>'[2]07'!I72</f>
        <v>0</v>
      </c>
      <c r="I70" s="196">
        <f>'[2]07'!J72</f>
        <v>0</v>
      </c>
      <c r="J70" s="196">
        <f>'[2]07'!K72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195">
        <f>'[2]07'!B73</f>
        <v>84</v>
      </c>
      <c r="C71" s="196">
        <f>'[2]07'!C73</f>
        <v>0</v>
      </c>
      <c r="D71" s="196">
        <f>'[2]07'!D73</f>
        <v>0</v>
      </c>
      <c r="E71" s="196">
        <f>'[2]07'!E73</f>
        <v>0</v>
      </c>
      <c r="F71" s="15">
        <f t="shared" si="16"/>
        <v>84</v>
      </c>
      <c r="G71" s="195">
        <f>'[2]07'!H73</f>
        <v>38</v>
      </c>
      <c r="H71" s="196">
        <f>'[2]07'!I73</f>
        <v>0</v>
      </c>
      <c r="I71" s="196">
        <f>'[2]07'!J73</f>
        <v>0</v>
      </c>
      <c r="J71" s="196">
        <f>'[2]07'!K73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5">
        <f>'[2]07'!B74</f>
        <v>84</v>
      </c>
      <c r="C72" s="196">
        <f>'[2]07'!C74</f>
        <v>0</v>
      </c>
      <c r="D72" s="196">
        <f>'[2]07'!D74</f>
        <v>0</v>
      </c>
      <c r="E72" s="196">
        <f>'[2]07'!E74</f>
        <v>0</v>
      </c>
      <c r="F72" s="15">
        <f t="shared" si="16"/>
        <v>84</v>
      </c>
      <c r="G72" s="195">
        <f>'[2]07'!H74</f>
        <v>38</v>
      </c>
      <c r="H72" s="196">
        <f>'[2]07'!I74</f>
        <v>0</v>
      </c>
      <c r="I72" s="196">
        <f>'[2]07'!J74</f>
        <v>0</v>
      </c>
      <c r="J72" s="196">
        <f>'[2]07'!K74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5">
        <f>'[2]07'!B75</f>
        <v>84</v>
      </c>
      <c r="C73" s="196">
        <f>'[2]07'!C75</f>
        <v>0</v>
      </c>
      <c r="D73" s="196">
        <f>'[2]07'!D75</f>
        <v>0</v>
      </c>
      <c r="E73" s="196">
        <f>'[2]07'!E75</f>
        <v>0</v>
      </c>
      <c r="F73" s="15">
        <f t="shared" si="16"/>
        <v>84</v>
      </c>
      <c r="G73" s="195">
        <f>'[2]07'!H75</f>
        <v>38</v>
      </c>
      <c r="H73" s="196">
        <f>'[2]07'!I75</f>
        <v>0</v>
      </c>
      <c r="I73" s="196">
        <f>'[2]07'!J75</f>
        <v>0</v>
      </c>
      <c r="J73" s="196">
        <f>'[2]07'!K75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5">
        <f>'[2]07'!B76</f>
        <v>84</v>
      </c>
      <c r="C74" s="196">
        <f>'[2]07'!C76</f>
        <v>0</v>
      </c>
      <c r="D74" s="196">
        <f>'[2]07'!D76</f>
        <v>0</v>
      </c>
      <c r="E74" s="196">
        <f>'[2]07'!E76</f>
        <v>0</v>
      </c>
      <c r="F74" s="15">
        <f t="shared" si="16"/>
        <v>84</v>
      </c>
      <c r="G74" s="195">
        <f>'[2]07'!H76</f>
        <v>38</v>
      </c>
      <c r="H74" s="196">
        <f>'[2]07'!I76</f>
        <v>0</v>
      </c>
      <c r="I74" s="196">
        <f>'[2]07'!J76</f>
        <v>0</v>
      </c>
      <c r="J74" s="196">
        <f>'[2]07'!K76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5">
        <f>'[2]07'!B77</f>
        <v>84</v>
      </c>
      <c r="C75" s="196">
        <f>'[2]07'!C77</f>
        <v>0</v>
      </c>
      <c r="D75" s="196">
        <f>'[2]07'!D77</f>
        <v>0</v>
      </c>
      <c r="E75" s="196">
        <f>'[2]07'!E77</f>
        <v>0</v>
      </c>
      <c r="F75" s="15">
        <f t="shared" si="16"/>
        <v>84</v>
      </c>
      <c r="G75" s="195">
        <f>'[2]07'!H77</f>
        <v>38</v>
      </c>
      <c r="H75" s="196">
        <f>'[2]07'!I77</f>
        <v>0</v>
      </c>
      <c r="I75" s="196">
        <f>'[2]07'!J77</f>
        <v>0</v>
      </c>
      <c r="J75" s="196">
        <f>'[2]07'!K77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5">
        <f>'[2]07'!B78</f>
        <v>84</v>
      </c>
      <c r="C76" s="196">
        <f>'[2]07'!C78</f>
        <v>0</v>
      </c>
      <c r="D76" s="196">
        <f>'[2]07'!D78</f>
        <v>0</v>
      </c>
      <c r="E76" s="196">
        <f>'[2]07'!E78</f>
        <v>0</v>
      </c>
      <c r="F76" s="15">
        <f t="shared" si="16"/>
        <v>84</v>
      </c>
      <c r="G76" s="195">
        <f>'[2]07'!H78</f>
        <v>38</v>
      </c>
      <c r="H76" s="196">
        <f>'[2]07'!I78</f>
        <v>0</v>
      </c>
      <c r="I76" s="196">
        <f>'[2]07'!J78</f>
        <v>0</v>
      </c>
      <c r="J76" s="196">
        <f>'[2]07'!K78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5">
        <f>'[2]07'!B79</f>
        <v>84</v>
      </c>
      <c r="C77" s="196">
        <f>'[2]07'!C79</f>
        <v>0</v>
      </c>
      <c r="D77" s="196">
        <f>'[2]07'!D79</f>
        <v>0</v>
      </c>
      <c r="E77" s="196">
        <f>'[2]07'!E79</f>
        <v>0</v>
      </c>
      <c r="F77" s="15">
        <f t="shared" si="16"/>
        <v>84</v>
      </c>
      <c r="G77" s="195">
        <f>'[2]07'!H79</f>
        <v>38</v>
      </c>
      <c r="H77" s="196">
        <f>'[2]07'!I79</f>
        <v>0</v>
      </c>
      <c r="I77" s="196">
        <f>'[2]07'!J79</f>
        <v>0</v>
      </c>
      <c r="J77" s="196">
        <f>'[2]07'!K79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5">
        <f>'[2]07'!B80</f>
        <v>84</v>
      </c>
      <c r="C78" s="196">
        <f>'[2]07'!C80</f>
        <v>0</v>
      </c>
      <c r="D78" s="196">
        <f>'[2]07'!D80</f>
        <v>0</v>
      </c>
      <c r="E78" s="196">
        <f>'[2]07'!E80</f>
        <v>0</v>
      </c>
      <c r="F78" s="15">
        <f t="shared" si="16"/>
        <v>84</v>
      </c>
      <c r="G78" s="195">
        <f>'[2]07'!H80</f>
        <v>38</v>
      </c>
      <c r="H78" s="196">
        <f>'[2]07'!I80</f>
        <v>0</v>
      </c>
      <c r="I78" s="196">
        <f>'[2]07'!J80</f>
        <v>0</v>
      </c>
      <c r="J78" s="196">
        <f>'[2]07'!K80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5">
        <f>'[2]07'!B81</f>
        <v>84</v>
      </c>
      <c r="C79" s="196">
        <f>'[2]07'!C81</f>
        <v>0</v>
      </c>
      <c r="D79" s="196">
        <f>'[2]07'!D81</f>
        <v>0</v>
      </c>
      <c r="E79" s="196">
        <f>'[2]07'!E81</f>
        <v>0</v>
      </c>
      <c r="F79" s="15">
        <f t="shared" si="16"/>
        <v>84</v>
      </c>
      <c r="G79" s="195">
        <f>'[2]07'!H81</f>
        <v>38</v>
      </c>
      <c r="H79" s="196">
        <f>'[2]07'!I81</f>
        <v>0</v>
      </c>
      <c r="I79" s="196">
        <f>'[2]07'!J81</f>
        <v>0</v>
      </c>
      <c r="J79" s="196">
        <f>'[2]07'!K81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5">
        <f>'[2]07'!B82</f>
        <v>84</v>
      </c>
      <c r="C80" s="196">
        <f>'[2]07'!C82</f>
        <v>0</v>
      </c>
      <c r="D80" s="196">
        <f>'[2]07'!D82</f>
        <v>0</v>
      </c>
      <c r="E80" s="196">
        <f>'[2]07'!E82</f>
        <v>0</v>
      </c>
      <c r="F80" s="15">
        <f t="shared" si="16"/>
        <v>84</v>
      </c>
      <c r="G80" s="195">
        <f>'[2]07'!H82</f>
        <v>38</v>
      </c>
      <c r="H80" s="196">
        <f>'[2]07'!I82</f>
        <v>0</v>
      </c>
      <c r="I80" s="196">
        <f>'[2]07'!J82</f>
        <v>0</v>
      </c>
      <c r="J80" s="196">
        <f>'[2]07'!K82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5">
        <f>'[2]07'!B83</f>
        <v>84</v>
      </c>
      <c r="C81" s="196">
        <f>'[2]07'!C83</f>
        <v>0</v>
      </c>
      <c r="D81" s="196">
        <f>'[2]07'!D83</f>
        <v>0</v>
      </c>
      <c r="E81" s="196">
        <f>'[2]07'!E83</f>
        <v>0</v>
      </c>
      <c r="F81" s="15">
        <f t="shared" si="16"/>
        <v>84</v>
      </c>
      <c r="G81" s="195">
        <f>'[2]07'!H83</f>
        <v>38</v>
      </c>
      <c r="H81" s="196">
        <f>'[2]07'!I83</f>
        <v>0</v>
      </c>
      <c r="I81" s="196">
        <f>'[2]07'!J83</f>
        <v>0</v>
      </c>
      <c r="J81" s="196">
        <f>'[2]07'!K83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5">
        <f>'[2]07'!B84</f>
        <v>84</v>
      </c>
      <c r="C82" s="196">
        <f>'[2]07'!C84</f>
        <v>0</v>
      </c>
      <c r="D82" s="196">
        <f>'[2]07'!D84</f>
        <v>0</v>
      </c>
      <c r="E82" s="196">
        <f>'[2]07'!E84</f>
        <v>0</v>
      </c>
      <c r="F82" s="15">
        <f t="shared" si="16"/>
        <v>84</v>
      </c>
      <c r="G82" s="195">
        <f>'[2]07'!H84</f>
        <v>38</v>
      </c>
      <c r="H82" s="196">
        <f>'[2]07'!I84</f>
        <v>0</v>
      </c>
      <c r="I82" s="196">
        <f>'[2]07'!J84</f>
        <v>0</v>
      </c>
      <c r="J82" s="196">
        <f>'[2]07'!K84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5">
        <f>'[2]07'!B85</f>
        <v>84</v>
      </c>
      <c r="C83" s="196">
        <f>'[2]07'!C85</f>
        <v>0</v>
      </c>
      <c r="D83" s="196">
        <f>'[2]07'!D85</f>
        <v>0</v>
      </c>
      <c r="E83" s="196">
        <f>'[2]07'!E85</f>
        <v>0</v>
      </c>
      <c r="F83" s="15">
        <f t="shared" si="16"/>
        <v>84</v>
      </c>
      <c r="G83" s="195">
        <f>'[2]07'!H85</f>
        <v>38</v>
      </c>
      <c r="H83" s="196">
        <f>'[2]07'!I85</f>
        <v>0</v>
      </c>
      <c r="I83" s="196">
        <f>'[2]07'!J85</f>
        <v>0</v>
      </c>
      <c r="J83" s="196">
        <f>'[2]07'!K85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5">
        <f>'[2]07'!B86</f>
        <v>84</v>
      </c>
      <c r="C84" s="196">
        <f>'[2]07'!C86</f>
        <v>0</v>
      </c>
      <c r="D84" s="196">
        <f>'[2]07'!D86</f>
        <v>0</v>
      </c>
      <c r="E84" s="196">
        <f>'[2]07'!E86</f>
        <v>0</v>
      </c>
      <c r="F84" s="15">
        <f t="shared" si="16"/>
        <v>84</v>
      </c>
      <c r="G84" s="195">
        <f>'[2]07'!H86</f>
        <v>38</v>
      </c>
      <c r="H84" s="196">
        <f>'[2]07'!I86</f>
        <v>0</v>
      </c>
      <c r="I84" s="196">
        <f>'[2]07'!J86</f>
        <v>0</v>
      </c>
      <c r="J84" s="196">
        <f>'[2]07'!K86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5">
        <f>'[2]07'!B87</f>
        <v>84</v>
      </c>
      <c r="C85" s="196">
        <f>'[2]07'!C87</f>
        <v>0</v>
      </c>
      <c r="D85" s="196">
        <f>'[2]07'!D87</f>
        <v>0</v>
      </c>
      <c r="E85" s="196">
        <f>'[2]07'!E87</f>
        <v>0</v>
      </c>
      <c r="F85" s="15">
        <f t="shared" si="16"/>
        <v>84</v>
      </c>
      <c r="G85" s="195">
        <f>'[2]07'!H87</f>
        <v>38</v>
      </c>
      <c r="H85" s="196">
        <f>'[2]07'!I87</f>
        <v>0</v>
      </c>
      <c r="I85" s="196">
        <f>'[2]07'!J87</f>
        <v>0</v>
      </c>
      <c r="J85" s="196">
        <f>'[2]07'!K87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5">
        <f>'[2]07'!B88</f>
        <v>84</v>
      </c>
      <c r="C86" s="196">
        <f>'[2]07'!C88</f>
        <v>0</v>
      </c>
      <c r="D86" s="196">
        <f>'[2]07'!D88</f>
        <v>0</v>
      </c>
      <c r="E86" s="196">
        <f>'[2]07'!E88</f>
        <v>0</v>
      </c>
      <c r="F86" s="15">
        <f t="shared" si="16"/>
        <v>84</v>
      </c>
      <c r="G86" s="195">
        <f>'[2]07'!H88</f>
        <v>38</v>
      </c>
      <c r="H86" s="196">
        <f>'[2]07'!I88</f>
        <v>0</v>
      </c>
      <c r="I86" s="196">
        <f>'[2]07'!J88</f>
        <v>0</v>
      </c>
      <c r="J86" s="196">
        <f>'[2]07'!K88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5">
        <f>'[2]07'!B89</f>
        <v>84</v>
      </c>
      <c r="C87" s="196">
        <f>'[2]07'!C89</f>
        <v>0</v>
      </c>
      <c r="D87" s="196">
        <f>'[2]07'!D89</f>
        <v>0</v>
      </c>
      <c r="E87" s="196">
        <f>'[2]07'!E89</f>
        <v>0</v>
      </c>
      <c r="F87" s="15">
        <f t="shared" si="16"/>
        <v>84</v>
      </c>
      <c r="G87" s="195">
        <f>'[2]07'!H89</f>
        <v>38</v>
      </c>
      <c r="H87" s="196">
        <f>'[2]07'!I89</f>
        <v>0</v>
      </c>
      <c r="I87" s="196">
        <f>'[2]07'!J89</f>
        <v>0</v>
      </c>
      <c r="J87" s="196">
        <f>'[2]07'!K89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5">
        <f>'[2]07'!B90</f>
        <v>84</v>
      </c>
      <c r="C88" s="196">
        <f>'[2]07'!C90</f>
        <v>0</v>
      </c>
      <c r="D88" s="196">
        <f>'[2]07'!D90</f>
        <v>0</v>
      </c>
      <c r="E88" s="196">
        <f>'[2]07'!E90</f>
        <v>0</v>
      </c>
      <c r="F88" s="15">
        <f t="shared" si="16"/>
        <v>84</v>
      </c>
      <c r="G88" s="195">
        <f>'[2]07'!H90</f>
        <v>38</v>
      </c>
      <c r="H88" s="196">
        <f>'[2]07'!I90</f>
        <v>0</v>
      </c>
      <c r="I88" s="196">
        <f>'[2]07'!J90</f>
        <v>0</v>
      </c>
      <c r="J88" s="196">
        <f>'[2]07'!K90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5">
        <f>'[2]07'!B91</f>
        <v>84</v>
      </c>
      <c r="C89" s="196">
        <f>'[2]07'!C91</f>
        <v>0</v>
      </c>
      <c r="D89" s="196">
        <f>'[2]07'!D91</f>
        <v>0</v>
      </c>
      <c r="E89" s="196">
        <f>'[2]07'!E91</f>
        <v>0</v>
      </c>
      <c r="F89" s="15">
        <f t="shared" si="16"/>
        <v>84</v>
      </c>
      <c r="G89" s="195">
        <f>'[2]07'!H91</f>
        <v>38</v>
      </c>
      <c r="H89" s="196">
        <f>'[2]07'!I91</f>
        <v>0</v>
      </c>
      <c r="I89" s="196">
        <f>'[2]07'!J91</f>
        <v>0</v>
      </c>
      <c r="J89" s="196">
        <f>'[2]07'!K91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'[2]07'!B92</f>
        <v>84</v>
      </c>
      <c r="C90" s="196">
        <f>'[2]07'!C92</f>
        <v>0</v>
      </c>
      <c r="D90" s="196">
        <f>'[2]07'!D92</f>
        <v>0</v>
      </c>
      <c r="E90" s="196">
        <f>'[2]07'!E92</f>
        <v>0</v>
      </c>
      <c r="F90" s="15">
        <f t="shared" si="16"/>
        <v>84</v>
      </c>
      <c r="G90" s="195">
        <f>'[2]07'!H92</f>
        <v>38</v>
      </c>
      <c r="H90" s="196">
        <f>'[2]07'!I92</f>
        <v>0</v>
      </c>
      <c r="I90" s="196">
        <f>'[2]07'!J92</f>
        <v>0</v>
      </c>
      <c r="J90" s="196">
        <f>'[2]07'!K92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'[2]07'!B93</f>
        <v>84</v>
      </c>
      <c r="C91" s="196">
        <f>'[2]07'!C93</f>
        <v>0</v>
      </c>
      <c r="D91" s="196">
        <f>'[2]07'!D93</f>
        <v>0</v>
      </c>
      <c r="E91" s="196">
        <f>'[2]07'!E93</f>
        <v>0</v>
      </c>
      <c r="F91" s="15">
        <f t="shared" si="16"/>
        <v>84</v>
      </c>
      <c r="G91" s="195">
        <f>'[2]07'!H93</f>
        <v>38</v>
      </c>
      <c r="H91" s="196">
        <f>'[2]07'!I93</f>
        <v>0</v>
      </c>
      <c r="I91" s="196">
        <f>'[2]07'!J93</f>
        <v>0</v>
      </c>
      <c r="J91" s="196">
        <f>'[2]07'!K93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'[2]07'!B94</f>
        <v>84</v>
      </c>
      <c r="C92" s="196">
        <f>'[2]07'!C94</f>
        <v>0</v>
      </c>
      <c r="D92" s="196">
        <f>'[2]07'!D94</f>
        <v>0</v>
      </c>
      <c r="E92" s="196">
        <f>'[2]07'!E94</f>
        <v>0</v>
      </c>
      <c r="F92" s="15">
        <f t="shared" si="16"/>
        <v>84</v>
      </c>
      <c r="G92" s="195">
        <f>'[2]07'!H94</f>
        <v>39</v>
      </c>
      <c r="H92" s="196">
        <f>'[2]07'!I94</f>
        <v>0</v>
      </c>
      <c r="I92" s="196">
        <f>'[2]07'!J94</f>
        <v>0</v>
      </c>
      <c r="J92" s="196">
        <f>'[2]07'!K94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5">
        <f>'[2]07'!B95</f>
        <v>84</v>
      </c>
      <c r="C93" s="196">
        <f>'[2]07'!C95</f>
        <v>0</v>
      </c>
      <c r="D93" s="196">
        <f>'[2]07'!D95</f>
        <v>0</v>
      </c>
      <c r="E93" s="196">
        <f>'[2]07'!E95</f>
        <v>0</v>
      </c>
      <c r="F93" s="15">
        <f t="shared" si="16"/>
        <v>84</v>
      </c>
      <c r="G93" s="195">
        <f>'[2]07'!H95</f>
        <v>39</v>
      </c>
      <c r="H93" s="196">
        <f>'[2]07'!I95</f>
        <v>0</v>
      </c>
      <c r="I93" s="196">
        <f>'[2]07'!J95</f>
        <v>0</v>
      </c>
      <c r="J93" s="196">
        <f>'[2]07'!K95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5">
        <f>'[2]07'!B96</f>
        <v>84</v>
      </c>
      <c r="C94" s="196">
        <f>'[2]07'!C96</f>
        <v>0</v>
      </c>
      <c r="D94" s="196">
        <f>'[2]07'!D96</f>
        <v>0</v>
      </c>
      <c r="E94" s="196">
        <f>'[2]07'!E96</f>
        <v>0</v>
      </c>
      <c r="F94" s="15">
        <f t="shared" si="16"/>
        <v>84</v>
      </c>
      <c r="G94" s="195">
        <f>'[2]07'!H96</f>
        <v>39</v>
      </c>
      <c r="H94" s="196">
        <f>'[2]07'!I96</f>
        <v>0</v>
      </c>
      <c r="I94" s="196">
        <f>'[2]07'!J96</f>
        <v>0</v>
      </c>
      <c r="J94" s="196">
        <f>'[2]07'!K96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5">
        <f>'[2]07'!B97</f>
        <v>84</v>
      </c>
      <c r="C95" s="196">
        <f>'[2]07'!C97</f>
        <v>0</v>
      </c>
      <c r="D95" s="196">
        <f>'[2]07'!D97</f>
        <v>0</v>
      </c>
      <c r="E95" s="196">
        <f>'[2]07'!E97</f>
        <v>0</v>
      </c>
      <c r="F95" s="15">
        <f t="shared" si="16"/>
        <v>84</v>
      </c>
      <c r="G95" s="195">
        <f>'[2]07'!H97</f>
        <v>39</v>
      </c>
      <c r="H95" s="196">
        <f>'[2]07'!I97</f>
        <v>0</v>
      </c>
      <c r="I95" s="196">
        <f>'[2]07'!J97</f>
        <v>0</v>
      </c>
      <c r="J95" s="196">
        <f>'[2]07'!K97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5">
        <f>'[2]07'!B98</f>
        <v>84</v>
      </c>
      <c r="C96" s="196">
        <f>'[2]07'!C98</f>
        <v>0</v>
      </c>
      <c r="D96" s="196">
        <f>'[2]07'!D98</f>
        <v>0</v>
      </c>
      <c r="E96" s="196">
        <f>'[2]07'!E98</f>
        <v>0</v>
      </c>
      <c r="F96" s="15">
        <f t="shared" si="16"/>
        <v>84</v>
      </c>
      <c r="G96" s="195">
        <f>'[2]07'!H98</f>
        <v>39</v>
      </c>
      <c r="H96" s="196">
        <f>'[2]07'!I98</f>
        <v>0</v>
      </c>
      <c r="I96" s="196">
        <f>'[2]07'!J98</f>
        <v>0</v>
      </c>
      <c r="J96" s="196">
        <f>'[2]07'!K98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5">
        <f>'[2]07'!B99</f>
        <v>84</v>
      </c>
      <c r="C97" s="196">
        <f>'[2]07'!C99</f>
        <v>0</v>
      </c>
      <c r="D97" s="196">
        <f>'[2]07'!D99</f>
        <v>0</v>
      </c>
      <c r="E97" s="196">
        <f>'[2]07'!E99</f>
        <v>0</v>
      </c>
      <c r="F97" s="15">
        <f t="shared" si="16"/>
        <v>84</v>
      </c>
      <c r="G97" s="195">
        <f>'[2]07'!H99</f>
        <v>39</v>
      </c>
      <c r="H97" s="196">
        <f>'[2]07'!I99</f>
        <v>0</v>
      </c>
      <c r="I97" s="196">
        <f>'[2]07'!J99</f>
        <v>0</v>
      </c>
      <c r="J97" s="196">
        <f>'[2]07'!K99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5">
        <f>'[2]07'!B100</f>
        <v>84</v>
      </c>
      <c r="C98" s="196">
        <f>'[2]07'!C100</f>
        <v>0</v>
      </c>
      <c r="D98" s="196">
        <f>'[2]07'!D100</f>
        <v>0</v>
      </c>
      <c r="E98" s="196">
        <f>'[2]07'!E100</f>
        <v>0</v>
      </c>
      <c r="F98" s="15">
        <f t="shared" si="16"/>
        <v>84</v>
      </c>
      <c r="G98" s="195">
        <f>'[2]07'!H100</f>
        <v>39</v>
      </c>
      <c r="H98" s="196">
        <f>'[2]07'!I100</f>
        <v>0</v>
      </c>
      <c r="I98" s="196">
        <f>'[2]07'!J100</f>
        <v>0</v>
      </c>
      <c r="J98" s="196">
        <f>'[2]07'!K100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0.93625000000000003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0.93625000000000003</v>
      </c>
      <c r="L99" s="171">
        <f t="shared" si="17"/>
        <v>2.4E-2</v>
      </c>
      <c r="M99" s="171">
        <f t="shared" si="17"/>
        <v>0.92395000000000005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0.92395000000000005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44743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110</v>
      </c>
      <c r="E3" s="16">
        <f>'[3]07'!E5</f>
        <v>0</v>
      </c>
      <c r="F3" s="16">
        <f>'[3]07'!F5</f>
        <v>810</v>
      </c>
      <c r="G3" s="16">
        <f>'[3]07'!G5</f>
        <v>0</v>
      </c>
      <c r="H3" s="17">
        <f>SUM(B3:G3)</f>
        <v>1240</v>
      </c>
      <c r="I3" s="15">
        <f>'[3]07'!J5</f>
        <v>244.95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244.95</v>
      </c>
      <c r="P3" s="18">
        <f>frq!C3</f>
        <v>1</v>
      </c>
      <c r="Q3" s="15">
        <f t="shared" ref="Q3:V18" si="0">IF($P3=1,I3,IF(AND($P3=0.985,I3&gt;0.985*B3),B3*0.985,IF(AND($P3=0.965,I3&gt;0.965*B3),0.965*B3,I3)))</f>
        <v>244.95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244.95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24.53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24.53</v>
      </c>
      <c r="AL3" s="8">
        <f t="shared" ref="AL3:AQ18" si="3">Q3-X3-AE3</f>
        <v>188.42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188.42</v>
      </c>
      <c r="AT3" s="8">
        <v>32</v>
      </c>
      <c r="AU3" s="8">
        <v>24.53</v>
      </c>
      <c r="AW3" s="198">
        <v>32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32</v>
      </c>
      <c r="BD3" s="198">
        <v>24.53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24.53</v>
      </c>
      <c r="BL3" s="8">
        <f>AT3</f>
        <v>32</v>
      </c>
      <c r="BM3" s="8">
        <f>AU3</f>
        <v>24.53</v>
      </c>
      <c r="BN3" s="8">
        <f>BC3</f>
        <v>32</v>
      </c>
      <c r="BO3" s="8">
        <f>BJ3</f>
        <v>24.53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110</v>
      </c>
      <c r="E4" s="16">
        <f>'[3]07'!E6</f>
        <v>0</v>
      </c>
      <c r="F4" s="16">
        <f>'[3]07'!F6</f>
        <v>810</v>
      </c>
      <c r="G4" s="16">
        <f>'[3]07'!G6</f>
        <v>0</v>
      </c>
      <c r="H4" s="17">
        <f>SUM(B4:G4)</f>
        <v>1240</v>
      </c>
      <c r="I4" s="15">
        <f>'[3]07'!J6</f>
        <v>270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24.53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24.53</v>
      </c>
      <c r="AL4" s="8">
        <f t="shared" si="3"/>
        <v>213.47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213.47</v>
      </c>
      <c r="AT4" s="8">
        <v>32</v>
      </c>
      <c r="AU4" s="8">
        <v>24.53</v>
      </c>
      <c r="AW4" s="198">
        <v>32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32</v>
      </c>
      <c r="BD4" s="198">
        <v>24.53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24.53</v>
      </c>
      <c r="BL4" s="8">
        <f t="shared" ref="BL4:BL67" si="21">AT4</f>
        <v>32</v>
      </c>
      <c r="BM4" s="8">
        <f t="shared" ref="BM4:BM67" si="22">AU4</f>
        <v>24.53</v>
      </c>
      <c r="BN4" s="8">
        <f t="shared" ref="BN4:BN67" si="23">BC4</f>
        <v>32</v>
      </c>
      <c r="BO4" s="8">
        <f t="shared" ref="BO4:BO67" si="24">BJ4</f>
        <v>24.53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110</v>
      </c>
      <c r="E5" s="16">
        <f>'[3]07'!E7</f>
        <v>0</v>
      </c>
      <c r="F5" s="16">
        <f>'[3]07'!F7</f>
        <v>810</v>
      </c>
      <c r="G5" s="16">
        <f>'[3]07'!G7</f>
        <v>0</v>
      </c>
      <c r="H5" s="17">
        <f t="shared" ref="H5:H68" si="27">SUM(B5:G5)</f>
        <v>1240</v>
      </c>
      <c r="I5" s="15">
        <f>'[3]07'!J7</f>
        <v>270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24.53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24.53</v>
      </c>
      <c r="AL5" s="8">
        <f t="shared" si="3"/>
        <v>213.47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213.47</v>
      </c>
      <c r="AT5" s="8">
        <v>32</v>
      </c>
      <c r="AU5" s="8">
        <v>24.53</v>
      </c>
      <c r="AW5" s="198">
        <v>32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32</v>
      </c>
      <c r="BD5" s="198">
        <v>24.53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24.53</v>
      </c>
      <c r="BL5" s="8">
        <f t="shared" si="21"/>
        <v>32</v>
      </c>
      <c r="BM5" s="8">
        <f t="shared" si="22"/>
        <v>24.53</v>
      </c>
      <c r="BN5" s="8">
        <f t="shared" si="23"/>
        <v>32</v>
      </c>
      <c r="BO5" s="8">
        <f t="shared" si="24"/>
        <v>24.53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110</v>
      </c>
      <c r="E6" s="16">
        <f>'[3]07'!E8</f>
        <v>0</v>
      </c>
      <c r="F6" s="16">
        <f>'[3]07'!F8</f>
        <v>810</v>
      </c>
      <c r="G6" s="16">
        <f>'[3]07'!G8</f>
        <v>0</v>
      </c>
      <c r="H6" s="17">
        <f t="shared" si="27"/>
        <v>1240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24.53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24.53</v>
      </c>
      <c r="AL6" s="8">
        <f t="shared" si="3"/>
        <v>213.47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213.47</v>
      </c>
      <c r="AT6" s="8">
        <v>32</v>
      </c>
      <c r="AU6" s="8">
        <v>24.53</v>
      </c>
      <c r="AW6" s="198">
        <v>32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32</v>
      </c>
      <c r="BD6" s="198">
        <v>24.53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24.53</v>
      </c>
      <c r="BL6" s="8">
        <f t="shared" si="21"/>
        <v>32</v>
      </c>
      <c r="BM6" s="8">
        <f t="shared" si="22"/>
        <v>24.53</v>
      </c>
      <c r="BN6" s="8">
        <f t="shared" si="23"/>
        <v>32</v>
      </c>
      <c r="BO6" s="8">
        <f t="shared" si="24"/>
        <v>24.53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110</v>
      </c>
      <c r="E7" s="16">
        <f>'[3]07'!E9</f>
        <v>0</v>
      </c>
      <c r="F7" s="16">
        <f>'[3]07'!F9</f>
        <v>810</v>
      </c>
      <c r="G7" s="16">
        <f>'[3]07'!G9</f>
        <v>0</v>
      </c>
      <c r="H7" s="17">
        <f t="shared" si="27"/>
        <v>1240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24.53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24.53</v>
      </c>
      <c r="AL7" s="8">
        <f t="shared" si="3"/>
        <v>213.47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213.47</v>
      </c>
      <c r="AT7" s="8">
        <v>32</v>
      </c>
      <c r="AU7" s="8">
        <v>24.53</v>
      </c>
      <c r="AW7" s="198">
        <v>32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32</v>
      </c>
      <c r="BD7" s="198">
        <v>24.53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24.53</v>
      </c>
      <c r="BL7" s="8">
        <f t="shared" si="21"/>
        <v>32</v>
      </c>
      <c r="BM7" s="8">
        <f t="shared" si="22"/>
        <v>24.53</v>
      </c>
      <c r="BN7" s="8">
        <f t="shared" si="23"/>
        <v>32</v>
      </c>
      <c r="BO7" s="8">
        <f t="shared" si="24"/>
        <v>24.53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110</v>
      </c>
      <c r="E8" s="16">
        <f>'[3]07'!E10</f>
        <v>0</v>
      </c>
      <c r="F8" s="16">
        <f>'[3]07'!F10</f>
        <v>810</v>
      </c>
      <c r="G8" s="16">
        <f>'[3]07'!G10</f>
        <v>0</v>
      </c>
      <c r="H8" s="17">
        <f t="shared" si="27"/>
        <v>1240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24.53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24.53</v>
      </c>
      <c r="AL8" s="8">
        <f t="shared" si="3"/>
        <v>213.47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213.47</v>
      </c>
      <c r="AT8" s="8">
        <v>32</v>
      </c>
      <c r="AU8" s="8">
        <v>24.53</v>
      </c>
      <c r="AW8" s="198">
        <v>32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32</v>
      </c>
      <c r="BD8" s="198">
        <v>24.53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24.53</v>
      </c>
      <c r="BL8" s="8">
        <f t="shared" si="21"/>
        <v>32</v>
      </c>
      <c r="BM8" s="8">
        <f t="shared" si="22"/>
        <v>24.53</v>
      </c>
      <c r="BN8" s="8">
        <f t="shared" si="23"/>
        <v>32</v>
      </c>
      <c r="BO8" s="8">
        <f t="shared" si="24"/>
        <v>24.53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110</v>
      </c>
      <c r="E9" s="16">
        <f>'[3]07'!E11</f>
        <v>0</v>
      </c>
      <c r="F9" s="16">
        <f>'[3]07'!F11</f>
        <v>810</v>
      </c>
      <c r="G9" s="16">
        <f>'[3]07'!G11</f>
        <v>0</v>
      </c>
      <c r="H9" s="17">
        <f t="shared" si="27"/>
        <v>1240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24.53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24.53</v>
      </c>
      <c r="AL9" s="8">
        <f t="shared" si="3"/>
        <v>213.47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213.47</v>
      </c>
      <c r="AT9" s="8">
        <v>32</v>
      </c>
      <c r="AU9" s="8">
        <v>24.53</v>
      </c>
      <c r="AW9" s="198">
        <v>32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32</v>
      </c>
      <c r="BD9" s="198">
        <v>24.53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24.53</v>
      </c>
      <c r="BL9" s="8">
        <f t="shared" si="21"/>
        <v>32</v>
      </c>
      <c r="BM9" s="8">
        <f t="shared" si="22"/>
        <v>24.53</v>
      </c>
      <c r="BN9" s="8">
        <f t="shared" si="23"/>
        <v>32</v>
      </c>
      <c r="BO9" s="8">
        <f t="shared" si="24"/>
        <v>24.53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110</v>
      </c>
      <c r="E10" s="16">
        <f>'[3]07'!E12</f>
        <v>0</v>
      </c>
      <c r="F10" s="16">
        <f>'[3]07'!F12</f>
        <v>810</v>
      </c>
      <c r="G10" s="16">
        <f>'[3]07'!G12</f>
        <v>0</v>
      </c>
      <c r="H10" s="17">
        <f t="shared" si="27"/>
        <v>1240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24.53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24.53</v>
      </c>
      <c r="AL10" s="8">
        <f t="shared" si="3"/>
        <v>213.47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213.47</v>
      </c>
      <c r="AT10" s="8">
        <v>32</v>
      </c>
      <c r="AU10" s="8">
        <v>24.53</v>
      </c>
      <c r="AW10" s="198">
        <v>32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32</v>
      </c>
      <c r="BD10" s="198">
        <v>24.53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24.53</v>
      </c>
      <c r="BL10" s="8">
        <f t="shared" si="21"/>
        <v>32</v>
      </c>
      <c r="BM10" s="8">
        <f t="shared" si="22"/>
        <v>24.53</v>
      </c>
      <c r="BN10" s="8">
        <f t="shared" si="23"/>
        <v>32</v>
      </c>
      <c r="BO10" s="8">
        <f t="shared" si="24"/>
        <v>24.53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110</v>
      </c>
      <c r="E11" s="16">
        <f>'[3]07'!E13</f>
        <v>0</v>
      </c>
      <c r="F11" s="16">
        <f>'[3]07'!F13</f>
        <v>810</v>
      </c>
      <c r="G11" s="16">
        <f>'[3]07'!G13</f>
        <v>0</v>
      </c>
      <c r="H11" s="17">
        <f t="shared" si="27"/>
        <v>1240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25.56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25.56</v>
      </c>
      <c r="AE11" s="8">
        <f t="shared" si="11"/>
        <v>25.56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25.56</v>
      </c>
      <c r="AL11" s="8">
        <f t="shared" si="3"/>
        <v>218.88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218.88</v>
      </c>
      <c r="AT11" s="8">
        <v>25.56</v>
      </c>
      <c r="AU11" s="8">
        <v>25.56</v>
      </c>
      <c r="AW11" s="198">
        <v>25.56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25.56</v>
      </c>
      <c r="BD11" s="198">
        <v>25.56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25.56</v>
      </c>
      <c r="BL11" s="8">
        <f t="shared" si="21"/>
        <v>25.56</v>
      </c>
      <c r="BM11" s="8">
        <f t="shared" si="22"/>
        <v>25.56</v>
      </c>
      <c r="BN11" s="8">
        <f t="shared" si="23"/>
        <v>25.56</v>
      </c>
      <c r="BO11" s="8">
        <f t="shared" si="24"/>
        <v>25.56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110</v>
      </c>
      <c r="E12" s="16">
        <f>'[3]07'!E14</f>
        <v>0</v>
      </c>
      <c r="F12" s="16">
        <f>'[3]07'!F14</f>
        <v>810</v>
      </c>
      <c r="G12" s="16">
        <f>'[3]07'!G14</f>
        <v>0</v>
      </c>
      <c r="H12" s="17">
        <f t="shared" si="27"/>
        <v>1240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25.56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25.56</v>
      </c>
      <c r="AE12" s="8">
        <f t="shared" si="11"/>
        <v>25.56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25.56</v>
      </c>
      <c r="AL12" s="8">
        <f t="shared" si="3"/>
        <v>218.88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218.88</v>
      </c>
      <c r="AT12" s="8">
        <v>25.56</v>
      </c>
      <c r="AU12" s="8">
        <v>25.56</v>
      </c>
      <c r="AW12" s="198">
        <v>25.56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25.56</v>
      </c>
      <c r="BD12" s="198">
        <v>25.56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25.56</v>
      </c>
      <c r="BL12" s="8">
        <f t="shared" si="21"/>
        <v>25.56</v>
      </c>
      <c r="BM12" s="8">
        <f t="shared" si="22"/>
        <v>25.56</v>
      </c>
      <c r="BN12" s="8">
        <f t="shared" si="23"/>
        <v>25.56</v>
      </c>
      <c r="BO12" s="8">
        <f t="shared" si="24"/>
        <v>25.56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110</v>
      </c>
      <c r="E13" s="16">
        <f>'[3]07'!E15</f>
        <v>0</v>
      </c>
      <c r="F13" s="16">
        <f>'[3]07'!F15</f>
        <v>810</v>
      </c>
      <c r="G13" s="16">
        <f>'[3]07'!G15</f>
        <v>0</v>
      </c>
      <c r="H13" s="17">
        <f t="shared" si="27"/>
        <v>1240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25.56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25.56</v>
      </c>
      <c r="AE13" s="8">
        <f t="shared" si="11"/>
        <v>25.56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25.56</v>
      </c>
      <c r="AL13" s="8">
        <f t="shared" si="3"/>
        <v>218.88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218.88</v>
      </c>
      <c r="AT13" s="8">
        <v>25.56</v>
      </c>
      <c r="AU13" s="8">
        <v>25.56</v>
      </c>
      <c r="AW13" s="198">
        <v>25.56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25.56</v>
      </c>
      <c r="BD13" s="198">
        <v>25.56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25.56</v>
      </c>
      <c r="BL13" s="8">
        <f t="shared" si="21"/>
        <v>25.56</v>
      </c>
      <c r="BM13" s="8">
        <f t="shared" si="22"/>
        <v>25.56</v>
      </c>
      <c r="BN13" s="8">
        <f t="shared" si="23"/>
        <v>25.56</v>
      </c>
      <c r="BO13" s="8">
        <f t="shared" si="24"/>
        <v>25.56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110</v>
      </c>
      <c r="E14" s="16">
        <f>'[3]07'!E16</f>
        <v>0</v>
      </c>
      <c r="F14" s="16">
        <f>'[3]07'!F16</f>
        <v>810</v>
      </c>
      <c r="G14" s="16">
        <f>'[3]07'!G16</f>
        <v>0</v>
      </c>
      <c r="H14" s="17">
        <f t="shared" si="27"/>
        <v>1240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25.56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25.56</v>
      </c>
      <c r="AE14" s="8">
        <f t="shared" si="11"/>
        <v>25.56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25.56</v>
      </c>
      <c r="AL14" s="8">
        <f t="shared" si="3"/>
        <v>218.88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218.88</v>
      </c>
      <c r="AT14" s="8">
        <v>25.56</v>
      </c>
      <c r="AU14" s="8">
        <v>25.56</v>
      </c>
      <c r="AW14" s="198">
        <v>25.56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25.56</v>
      </c>
      <c r="BD14" s="198">
        <v>25.56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25.56</v>
      </c>
      <c r="BL14" s="8">
        <f t="shared" si="21"/>
        <v>25.56</v>
      </c>
      <c r="BM14" s="8">
        <f t="shared" si="22"/>
        <v>25.56</v>
      </c>
      <c r="BN14" s="8">
        <f t="shared" si="23"/>
        <v>25.56</v>
      </c>
      <c r="BO14" s="8">
        <f t="shared" si="24"/>
        <v>25.56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110</v>
      </c>
      <c r="E15" s="16">
        <f>'[3]07'!E17</f>
        <v>0</v>
      </c>
      <c r="F15" s="16">
        <f>'[3]07'!F17</f>
        <v>810</v>
      </c>
      <c r="G15" s="16">
        <f>'[3]07'!G17</f>
        <v>0</v>
      </c>
      <c r="H15" s="17">
        <f t="shared" si="27"/>
        <v>1240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24.87</v>
      </c>
      <c r="AE15" s="8">
        <f t="shared" si="11"/>
        <v>24.87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24.87</v>
      </c>
      <c r="AL15" s="8">
        <f t="shared" si="3"/>
        <v>220.26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220.26</v>
      </c>
      <c r="AT15" s="8">
        <v>24.87</v>
      </c>
      <c r="AU15" s="8">
        <v>24.87</v>
      </c>
      <c r="AW15" s="198">
        <v>24.87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24.87</v>
      </c>
      <c r="BD15" s="198">
        <v>24.87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24.87</v>
      </c>
      <c r="BL15" s="8">
        <f t="shared" si="21"/>
        <v>24.87</v>
      </c>
      <c r="BM15" s="8">
        <f t="shared" si="22"/>
        <v>24.87</v>
      </c>
      <c r="BN15" s="8">
        <f t="shared" si="23"/>
        <v>24.87</v>
      </c>
      <c r="BO15" s="8">
        <f t="shared" si="24"/>
        <v>24.87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110</v>
      </c>
      <c r="E16" s="16">
        <f>'[3]07'!E18</f>
        <v>0</v>
      </c>
      <c r="F16" s="16">
        <f>'[3]07'!F18</f>
        <v>810</v>
      </c>
      <c r="G16" s="16">
        <f>'[3]07'!G18</f>
        <v>0</v>
      </c>
      <c r="H16" s="17">
        <f t="shared" si="27"/>
        <v>1240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24.87</v>
      </c>
      <c r="AE16" s="8">
        <f t="shared" si="11"/>
        <v>24.87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24.87</v>
      </c>
      <c r="AL16" s="8">
        <f t="shared" si="3"/>
        <v>220.26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220.26</v>
      </c>
      <c r="AT16" s="8">
        <v>24.87</v>
      </c>
      <c r="AU16" s="8">
        <v>24.87</v>
      </c>
      <c r="AW16" s="198">
        <v>24.87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24.87</v>
      </c>
      <c r="BD16" s="198">
        <v>24.87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24.87</v>
      </c>
      <c r="BL16" s="8">
        <f t="shared" si="21"/>
        <v>24.87</v>
      </c>
      <c r="BM16" s="8">
        <f t="shared" si="22"/>
        <v>24.87</v>
      </c>
      <c r="BN16" s="8">
        <f t="shared" si="23"/>
        <v>24.87</v>
      </c>
      <c r="BO16" s="8">
        <f t="shared" si="24"/>
        <v>24.87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110</v>
      </c>
      <c r="E17" s="16">
        <f>'[3]07'!E19</f>
        <v>0</v>
      </c>
      <c r="F17" s="16">
        <f>'[3]07'!F19</f>
        <v>810</v>
      </c>
      <c r="G17" s="16">
        <f>'[3]07'!G19</f>
        <v>0</v>
      </c>
      <c r="H17" s="17">
        <f t="shared" si="27"/>
        <v>1240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24.87</v>
      </c>
      <c r="AE17" s="8">
        <f t="shared" si="11"/>
        <v>24.87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24.87</v>
      </c>
      <c r="AL17" s="8">
        <f t="shared" si="3"/>
        <v>220.26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220.26</v>
      </c>
      <c r="AT17" s="8">
        <v>24.87</v>
      </c>
      <c r="AU17" s="8">
        <v>24.87</v>
      </c>
      <c r="AW17" s="198">
        <v>24.87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24.87</v>
      </c>
      <c r="BD17" s="198">
        <v>24.87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24.87</v>
      </c>
      <c r="BL17" s="8">
        <f t="shared" si="21"/>
        <v>24.87</v>
      </c>
      <c r="BM17" s="8">
        <f t="shared" si="22"/>
        <v>24.87</v>
      </c>
      <c r="BN17" s="8">
        <f t="shared" si="23"/>
        <v>24.87</v>
      </c>
      <c r="BO17" s="8">
        <f t="shared" si="24"/>
        <v>24.87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110</v>
      </c>
      <c r="E18" s="16">
        <f>'[3]07'!E20</f>
        <v>0</v>
      </c>
      <c r="F18" s="16">
        <f>'[3]07'!F20</f>
        <v>810</v>
      </c>
      <c r="G18" s="16">
        <f>'[3]07'!G20</f>
        <v>0</v>
      </c>
      <c r="H18" s="17">
        <f t="shared" si="27"/>
        <v>1240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24.73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24.73</v>
      </c>
      <c r="AE18" s="8">
        <f t="shared" si="11"/>
        <v>24.73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24.73</v>
      </c>
      <c r="AL18" s="8">
        <f t="shared" si="3"/>
        <v>220.54000000000002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220.54000000000002</v>
      </c>
      <c r="AT18" s="8">
        <v>24.73</v>
      </c>
      <c r="AU18" s="8">
        <v>24.73</v>
      </c>
      <c r="AW18" s="198">
        <v>24.73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24.73</v>
      </c>
      <c r="BD18" s="198">
        <v>24.73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24.73</v>
      </c>
      <c r="BL18" s="8">
        <f t="shared" si="21"/>
        <v>24.73</v>
      </c>
      <c r="BM18" s="8">
        <f t="shared" si="22"/>
        <v>24.73</v>
      </c>
      <c r="BN18" s="8">
        <f t="shared" si="23"/>
        <v>24.73</v>
      </c>
      <c r="BO18" s="8">
        <f t="shared" si="24"/>
        <v>24.73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110</v>
      </c>
      <c r="E19" s="16">
        <f>'[3]07'!E21</f>
        <v>0</v>
      </c>
      <c r="F19" s="16">
        <f>'[3]07'!F21</f>
        <v>810</v>
      </c>
      <c r="G19" s="16">
        <f>'[3]07'!G21</f>
        <v>0</v>
      </c>
      <c r="H19" s="17">
        <f t="shared" si="27"/>
        <v>1240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25.55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25.55</v>
      </c>
      <c r="AE19" s="8">
        <f t="shared" si="11"/>
        <v>25.55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25.55</v>
      </c>
      <c r="AL19" s="8">
        <f t="shared" ref="AL19:AQ61" si="31">Q19-X19-AE19</f>
        <v>218.89999999999998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218.89999999999998</v>
      </c>
      <c r="AT19" s="8">
        <v>24.01</v>
      </c>
      <c r="AU19" s="8">
        <v>24.01</v>
      </c>
      <c r="AW19" s="198">
        <v>25.55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25.55</v>
      </c>
      <c r="BD19" s="198">
        <v>25.55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25.55</v>
      </c>
      <c r="BL19" s="8">
        <f t="shared" si="21"/>
        <v>24.01</v>
      </c>
      <c r="BM19" s="8">
        <f t="shared" si="22"/>
        <v>24.01</v>
      </c>
      <c r="BN19" s="8">
        <f t="shared" si="23"/>
        <v>25.55</v>
      </c>
      <c r="BO19" s="8">
        <f t="shared" si="24"/>
        <v>25.55</v>
      </c>
      <c r="BP19" s="182">
        <f t="shared" si="25"/>
        <v>-1.5399999999999991</v>
      </c>
      <c r="BQ19" s="182">
        <f t="shared" si="26"/>
        <v>-1.5399999999999991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110</v>
      </c>
      <c r="E20" s="16">
        <f>'[3]07'!E22</f>
        <v>0</v>
      </c>
      <c r="F20" s="16">
        <f>'[3]07'!F22</f>
        <v>810</v>
      </c>
      <c r="G20" s="16">
        <f>'[3]07'!G22</f>
        <v>0</v>
      </c>
      <c r="H20" s="17">
        <f t="shared" si="27"/>
        <v>1240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26.35</v>
      </c>
      <c r="AE20" s="8">
        <f t="shared" si="11"/>
        <v>26.35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26.35</v>
      </c>
      <c r="AL20" s="8">
        <f t="shared" si="31"/>
        <v>217.3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217.3</v>
      </c>
      <c r="AT20" s="8">
        <v>25.14</v>
      </c>
      <c r="AU20" s="8">
        <v>25.14</v>
      </c>
      <c r="AW20" s="198">
        <v>26.35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26.35</v>
      </c>
      <c r="BD20" s="198">
        <v>26.35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26.35</v>
      </c>
      <c r="BL20" s="8">
        <f t="shared" si="21"/>
        <v>25.14</v>
      </c>
      <c r="BM20" s="8">
        <f t="shared" si="22"/>
        <v>25.14</v>
      </c>
      <c r="BN20" s="8">
        <f t="shared" si="23"/>
        <v>26.35</v>
      </c>
      <c r="BO20" s="8">
        <f t="shared" si="24"/>
        <v>26.35</v>
      </c>
      <c r="BP20" s="182">
        <f t="shared" si="25"/>
        <v>-1.2100000000000009</v>
      </c>
      <c r="BQ20" s="182">
        <f t="shared" si="26"/>
        <v>-1.2100000000000009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110</v>
      </c>
      <c r="E21" s="16">
        <f>'[3]07'!E23</f>
        <v>0</v>
      </c>
      <c r="F21" s="16">
        <f>'[3]07'!F23</f>
        <v>810</v>
      </c>
      <c r="G21" s="16">
        <f>'[3]07'!G23</f>
        <v>0</v>
      </c>
      <c r="H21" s="17">
        <f t="shared" si="27"/>
        <v>1240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24.6</v>
      </c>
      <c r="AE21" s="8">
        <f t="shared" si="11"/>
        <v>24.6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24.6</v>
      </c>
      <c r="AL21" s="8">
        <f t="shared" si="31"/>
        <v>220.8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220.8</v>
      </c>
      <c r="AT21" s="8">
        <v>24.6</v>
      </c>
      <c r="AU21" s="8">
        <v>24.6</v>
      </c>
      <c r="AW21" s="198">
        <v>24.6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24.6</v>
      </c>
      <c r="BD21" s="198">
        <v>24.6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24.6</v>
      </c>
      <c r="BL21" s="8">
        <f t="shared" si="21"/>
        <v>24.6</v>
      </c>
      <c r="BM21" s="8">
        <f t="shared" si="22"/>
        <v>24.6</v>
      </c>
      <c r="BN21" s="8">
        <f t="shared" si="23"/>
        <v>24.6</v>
      </c>
      <c r="BO21" s="8">
        <f t="shared" si="24"/>
        <v>24.6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110</v>
      </c>
      <c r="E22" s="16">
        <f>'[3]07'!E24</f>
        <v>0</v>
      </c>
      <c r="F22" s="16">
        <f>'[3]07'!F24</f>
        <v>810</v>
      </c>
      <c r="G22" s="16">
        <f>'[3]07'!G24</f>
        <v>0</v>
      </c>
      <c r="H22" s="17">
        <f t="shared" si="27"/>
        <v>1240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25.79</v>
      </c>
      <c r="AE22" s="8">
        <f t="shared" si="11"/>
        <v>25.79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25.79</v>
      </c>
      <c r="AL22" s="8">
        <f t="shared" si="31"/>
        <v>218.42000000000002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218.42000000000002</v>
      </c>
      <c r="AT22" s="8">
        <v>24.46</v>
      </c>
      <c r="AU22" s="8">
        <v>24.46</v>
      </c>
      <c r="AW22" s="198">
        <v>25.79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25.79</v>
      </c>
      <c r="BD22" s="198">
        <v>25.79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25.79</v>
      </c>
      <c r="BL22" s="8">
        <f t="shared" si="21"/>
        <v>24.46</v>
      </c>
      <c r="BM22" s="8">
        <f t="shared" si="22"/>
        <v>24.46</v>
      </c>
      <c r="BN22" s="8">
        <f t="shared" si="23"/>
        <v>25.79</v>
      </c>
      <c r="BO22" s="8">
        <f t="shared" si="24"/>
        <v>25.79</v>
      </c>
      <c r="BP22" s="182">
        <f t="shared" si="25"/>
        <v>-1.3299999999999983</v>
      </c>
      <c r="BQ22" s="182">
        <f t="shared" si="26"/>
        <v>-1.3299999999999983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110</v>
      </c>
      <c r="E23" s="16">
        <f>'[3]07'!E25</f>
        <v>0</v>
      </c>
      <c r="F23" s="16">
        <f>'[3]07'!F25</f>
        <v>810</v>
      </c>
      <c r="G23" s="16">
        <f>'[3]07'!G25</f>
        <v>0</v>
      </c>
      <c r="H23" s="17">
        <f t="shared" si="27"/>
        <v>1240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</v>
      </c>
      <c r="AL23" s="8">
        <f t="shared" si="31"/>
        <v>213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</v>
      </c>
      <c r="AT23" s="8">
        <v>32</v>
      </c>
      <c r="AU23" s="8">
        <v>21.26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25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25</v>
      </c>
      <c r="BL23" s="8">
        <f t="shared" si="21"/>
        <v>32</v>
      </c>
      <c r="BM23" s="8">
        <f t="shared" si="22"/>
        <v>21.26</v>
      </c>
      <c r="BN23" s="8">
        <f t="shared" si="23"/>
        <v>32</v>
      </c>
      <c r="BO23" s="8">
        <f t="shared" si="24"/>
        <v>25</v>
      </c>
      <c r="BP23" s="182">
        <f t="shared" si="25"/>
        <v>0</v>
      </c>
      <c r="BQ23" s="182">
        <f t="shared" si="26"/>
        <v>-3.7399999999999984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110</v>
      </c>
      <c r="E24" s="16">
        <f>'[3]07'!E26</f>
        <v>0</v>
      </c>
      <c r="F24" s="16">
        <f>'[3]07'!F26</f>
        <v>810</v>
      </c>
      <c r="G24" s="16">
        <f>'[3]07'!G26</f>
        <v>0</v>
      </c>
      <c r="H24" s="17">
        <f t="shared" si="27"/>
        <v>1240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24.52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24.52</v>
      </c>
      <c r="AL24" s="8">
        <f t="shared" si="31"/>
        <v>213.48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213.48</v>
      </c>
      <c r="AT24" s="8">
        <v>32</v>
      </c>
      <c r="AU24" s="8">
        <v>18.260000000000002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24.52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24.52</v>
      </c>
      <c r="BL24" s="8">
        <f t="shared" si="21"/>
        <v>32</v>
      </c>
      <c r="BM24" s="8">
        <f t="shared" si="22"/>
        <v>18.260000000000002</v>
      </c>
      <c r="BN24" s="8">
        <f t="shared" si="23"/>
        <v>32</v>
      </c>
      <c r="BO24" s="8">
        <f t="shared" si="24"/>
        <v>24.52</v>
      </c>
      <c r="BP24" s="182">
        <f t="shared" si="25"/>
        <v>0</v>
      </c>
      <c r="BQ24" s="182">
        <f t="shared" si="26"/>
        <v>-6.259999999999998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110</v>
      </c>
      <c r="E25" s="16">
        <f>'[3]07'!E27</f>
        <v>0</v>
      </c>
      <c r="F25" s="16">
        <f>'[3]07'!F27</f>
        <v>810</v>
      </c>
      <c r="G25" s="16">
        <f>'[3]07'!G27</f>
        <v>0</v>
      </c>
      <c r="H25" s="17">
        <f t="shared" si="27"/>
        <v>1240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21.18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21.18</v>
      </c>
      <c r="AL25" s="8">
        <f t="shared" si="31"/>
        <v>216.82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216.82</v>
      </c>
      <c r="AT25" s="8">
        <v>32</v>
      </c>
      <c r="AU25" s="8">
        <v>11.26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21.18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21.18</v>
      </c>
      <c r="BL25" s="8">
        <f t="shared" si="21"/>
        <v>32</v>
      </c>
      <c r="BM25" s="8">
        <f t="shared" si="22"/>
        <v>11.26</v>
      </c>
      <c r="BN25" s="8">
        <f t="shared" si="23"/>
        <v>32</v>
      </c>
      <c r="BO25" s="8">
        <f t="shared" si="24"/>
        <v>21.18</v>
      </c>
      <c r="BP25" s="182">
        <f t="shared" si="25"/>
        <v>0</v>
      </c>
      <c r="BQ25" s="182">
        <f t="shared" si="26"/>
        <v>-9.92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110</v>
      </c>
      <c r="E26" s="16">
        <f>'[3]07'!E28</f>
        <v>0</v>
      </c>
      <c r="F26" s="16">
        <f>'[3]07'!F28</f>
        <v>810</v>
      </c>
      <c r="G26" s="16">
        <f>'[3]07'!G28</f>
        <v>0</v>
      </c>
      <c r="H26" s="17">
        <f t="shared" si="27"/>
        <v>1240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9.26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9.26</v>
      </c>
      <c r="AL26" s="8">
        <f t="shared" si="31"/>
        <v>228.74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228.74</v>
      </c>
      <c r="AT26" s="8">
        <v>32</v>
      </c>
      <c r="AU26" s="8">
        <v>9.26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9.26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9.26</v>
      </c>
      <c r="BL26" s="8">
        <f t="shared" si="21"/>
        <v>32</v>
      </c>
      <c r="BM26" s="8">
        <f t="shared" si="22"/>
        <v>9.26</v>
      </c>
      <c r="BN26" s="8">
        <f t="shared" si="23"/>
        <v>32</v>
      </c>
      <c r="BO26" s="8">
        <f t="shared" si="24"/>
        <v>9.26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110</v>
      </c>
      <c r="E27" s="16">
        <f>'[3]07'!E29</f>
        <v>0</v>
      </c>
      <c r="F27" s="16">
        <f>'[3]07'!F29</f>
        <v>810</v>
      </c>
      <c r="G27" s="16">
        <f>'[3]07'!G29</f>
        <v>0</v>
      </c>
      <c r="H27" s="17">
        <f t="shared" si="27"/>
        <v>1240</v>
      </c>
      <c r="I27" s="15">
        <f>'[3]07'!J29</f>
        <v>282.36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282.36</v>
      </c>
      <c r="P27" s="18">
        <f>frq!C27</f>
        <v>1</v>
      </c>
      <c r="Q27" s="15">
        <f t="shared" si="29"/>
        <v>282.36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282.36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250.36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250.36</v>
      </c>
      <c r="AT27" s="8">
        <v>32</v>
      </c>
      <c r="AU27" s="8">
        <v>0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110</v>
      </c>
      <c r="E28" s="16">
        <f>'[3]07'!E30</f>
        <v>0</v>
      </c>
      <c r="F28" s="16">
        <f>'[3]07'!F30</f>
        <v>810</v>
      </c>
      <c r="G28" s="16">
        <f>'[3]07'!G30</f>
        <v>0</v>
      </c>
      <c r="H28" s="17">
        <f t="shared" si="27"/>
        <v>1240</v>
      </c>
      <c r="I28" s="15">
        <f>'[3]07'!J30</f>
        <v>300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31.69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31.69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268.31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268.31</v>
      </c>
      <c r="AT28" s="8">
        <v>31.69</v>
      </c>
      <c r="AU28" s="8">
        <v>0</v>
      </c>
      <c r="AW28" s="198">
        <v>31.69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31.69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0</v>
      </c>
      <c r="BL28" s="8">
        <f t="shared" si="21"/>
        <v>31.69</v>
      </c>
      <c r="BM28" s="8">
        <f t="shared" si="22"/>
        <v>0</v>
      </c>
      <c r="BN28" s="8">
        <f t="shared" si="23"/>
        <v>31.69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110</v>
      </c>
      <c r="E29" s="16">
        <f>'[3]07'!E31</f>
        <v>0</v>
      </c>
      <c r="F29" s="16">
        <f>'[3]07'!F31</f>
        <v>810</v>
      </c>
      <c r="G29" s="16">
        <f>'[3]07'!G31</f>
        <v>0</v>
      </c>
      <c r="H29" s="17">
        <f t="shared" si="27"/>
        <v>1240</v>
      </c>
      <c r="I29" s="15">
        <f>'[3]07'!J31</f>
        <v>300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31.27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31.27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268.73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268.73</v>
      </c>
      <c r="AT29" s="8">
        <v>31.27</v>
      </c>
      <c r="AU29" s="8">
        <v>0</v>
      </c>
      <c r="AW29" s="198">
        <v>31.27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31.27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0</v>
      </c>
      <c r="BL29" s="8">
        <f t="shared" si="21"/>
        <v>31.27</v>
      </c>
      <c r="BM29" s="8">
        <f t="shared" si="22"/>
        <v>0</v>
      </c>
      <c r="BN29" s="8">
        <f t="shared" si="23"/>
        <v>31.27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110</v>
      </c>
      <c r="E30" s="16">
        <f>'[3]07'!E32</f>
        <v>0</v>
      </c>
      <c r="F30" s="16">
        <f>'[3]07'!F32</f>
        <v>810</v>
      </c>
      <c r="G30" s="16">
        <f>'[3]07'!G32</f>
        <v>0</v>
      </c>
      <c r="H30" s="17">
        <f t="shared" si="27"/>
        <v>1240</v>
      </c>
      <c r="I30" s="15">
        <f>'[3]07'!J32</f>
        <v>289.36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289.36</v>
      </c>
      <c r="P30" s="18">
        <f>frq!C30</f>
        <v>1</v>
      </c>
      <c r="Q30" s="15">
        <f t="shared" si="29"/>
        <v>289.36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289.36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257.36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257.36</v>
      </c>
      <c r="AT30" s="8">
        <v>32</v>
      </c>
      <c r="AU30" s="8">
        <v>0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110</v>
      </c>
      <c r="E31" s="16">
        <f>'[3]07'!E33</f>
        <v>0</v>
      </c>
      <c r="F31" s="16">
        <f>'[3]07'!F33</f>
        <v>810</v>
      </c>
      <c r="G31" s="16">
        <f>'[3]07'!G33</f>
        <v>0</v>
      </c>
      <c r="H31" s="17">
        <f t="shared" si="27"/>
        <v>1240</v>
      </c>
      <c r="I31" s="15">
        <f>'[3]07'!J33</f>
        <v>300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30.38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30.38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269.62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269.62</v>
      </c>
      <c r="AT31" s="8">
        <v>30.38</v>
      </c>
      <c r="AU31" s="8">
        <v>0</v>
      </c>
      <c r="AW31" s="198">
        <v>30.38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30.38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</v>
      </c>
      <c r="BL31" s="8">
        <f t="shared" si="21"/>
        <v>30.38</v>
      </c>
      <c r="BM31" s="8">
        <f t="shared" si="22"/>
        <v>0</v>
      </c>
      <c r="BN31" s="8">
        <f t="shared" si="23"/>
        <v>30.38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110</v>
      </c>
      <c r="E32" s="16">
        <f>'[3]07'!E34</f>
        <v>0</v>
      </c>
      <c r="F32" s="16">
        <f>'[3]07'!F34</f>
        <v>810</v>
      </c>
      <c r="G32" s="16">
        <f>'[3]07'!G34</f>
        <v>0</v>
      </c>
      <c r="H32" s="17">
        <f t="shared" si="27"/>
        <v>1240</v>
      </c>
      <c r="I32" s="15">
        <f>'[3]07'!J34</f>
        <v>300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30.87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269.13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269.13</v>
      </c>
      <c r="AT32" s="8">
        <v>30.87</v>
      </c>
      <c r="AU32" s="8">
        <v>0</v>
      </c>
      <c r="AW32" s="198">
        <v>30.87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30.87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</v>
      </c>
      <c r="BL32" s="8">
        <f t="shared" si="21"/>
        <v>30.87</v>
      </c>
      <c r="BM32" s="8">
        <f t="shared" si="22"/>
        <v>0</v>
      </c>
      <c r="BN32" s="8">
        <f t="shared" si="23"/>
        <v>30.87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110</v>
      </c>
      <c r="E33" s="16">
        <f>'[3]07'!E35</f>
        <v>0</v>
      </c>
      <c r="F33" s="16">
        <f>'[3]07'!F35</f>
        <v>810</v>
      </c>
      <c r="G33" s="16">
        <f>'[3]07'!G35</f>
        <v>0</v>
      </c>
      <c r="H33" s="17">
        <f t="shared" si="27"/>
        <v>1240</v>
      </c>
      <c r="I33" s="15">
        <f>'[3]07'!J35</f>
        <v>300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30.48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30.48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269.52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269.52</v>
      </c>
      <c r="AT33" s="8">
        <v>30.48</v>
      </c>
      <c r="AU33" s="8">
        <v>0</v>
      </c>
      <c r="AW33" s="198">
        <v>30.48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30.48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30.48</v>
      </c>
      <c r="BM33" s="8">
        <f t="shared" si="22"/>
        <v>0</v>
      </c>
      <c r="BN33" s="8">
        <f t="shared" si="23"/>
        <v>30.48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110</v>
      </c>
      <c r="E34" s="16">
        <f>'[3]07'!E36</f>
        <v>0</v>
      </c>
      <c r="F34" s="16">
        <f>'[3]07'!F36</f>
        <v>810</v>
      </c>
      <c r="G34" s="16">
        <f>'[3]07'!G36</f>
        <v>0</v>
      </c>
      <c r="H34" s="17">
        <f t="shared" si="27"/>
        <v>1240</v>
      </c>
      <c r="I34" s="15">
        <f>'[3]07'!J36</f>
        <v>300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30.48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30.48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269.52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269.52</v>
      </c>
      <c r="AT34" s="8">
        <v>30.48</v>
      </c>
      <c r="AU34" s="8">
        <v>0</v>
      </c>
      <c r="AW34" s="198">
        <v>30.48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30.48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0</v>
      </c>
      <c r="BL34" s="8">
        <f t="shared" si="21"/>
        <v>30.48</v>
      </c>
      <c r="BM34" s="8">
        <f t="shared" si="22"/>
        <v>0</v>
      </c>
      <c r="BN34" s="8">
        <f t="shared" si="23"/>
        <v>30.48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110</v>
      </c>
      <c r="E35" s="16">
        <f>'[3]07'!E37</f>
        <v>0</v>
      </c>
      <c r="F35" s="16">
        <f>'[3]07'!F37</f>
        <v>830</v>
      </c>
      <c r="G35" s="16">
        <f>'[3]07'!G37</f>
        <v>0</v>
      </c>
      <c r="H35" s="17">
        <f t="shared" si="27"/>
        <v>1260</v>
      </c>
      <c r="I35" s="15">
        <f>'[3]07'!J37</f>
        <v>300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30.97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269.02999999999997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269.02999999999997</v>
      </c>
      <c r="AT35" s="8">
        <v>30.97</v>
      </c>
      <c r="AU35" s="8">
        <v>0</v>
      </c>
      <c r="AW35" s="198">
        <v>30.97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30.97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0</v>
      </c>
      <c r="BL35" s="8">
        <f t="shared" si="21"/>
        <v>30.97</v>
      </c>
      <c r="BM35" s="8">
        <f t="shared" si="22"/>
        <v>0</v>
      </c>
      <c r="BN35" s="8">
        <f t="shared" si="23"/>
        <v>30.97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110</v>
      </c>
      <c r="E36" s="16">
        <f>'[3]07'!E38</f>
        <v>0</v>
      </c>
      <c r="F36" s="16">
        <f>'[3]07'!F38</f>
        <v>830</v>
      </c>
      <c r="G36" s="16">
        <f>'[3]07'!G38</f>
        <v>0</v>
      </c>
      <c r="H36" s="17">
        <f t="shared" si="27"/>
        <v>1260</v>
      </c>
      <c r="I36" s="15">
        <f>'[3]07'!J38</f>
        <v>300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30.97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269.02999999999997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269.02999999999997</v>
      </c>
      <c r="AT36" s="8">
        <v>30.97</v>
      </c>
      <c r="AU36" s="8">
        <v>0</v>
      </c>
      <c r="AW36" s="198">
        <v>30.97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30.97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0</v>
      </c>
      <c r="BL36" s="8">
        <f t="shared" si="21"/>
        <v>30.97</v>
      </c>
      <c r="BM36" s="8">
        <f t="shared" si="22"/>
        <v>0</v>
      </c>
      <c r="BN36" s="8">
        <f t="shared" si="23"/>
        <v>30.97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110</v>
      </c>
      <c r="E37" s="16">
        <f>'[3]07'!E39</f>
        <v>0</v>
      </c>
      <c r="F37" s="16">
        <f>'[3]07'!F39</f>
        <v>830</v>
      </c>
      <c r="G37" s="16">
        <f>'[3]07'!G39</f>
        <v>0</v>
      </c>
      <c r="H37" s="17">
        <f t="shared" si="27"/>
        <v>1260</v>
      </c>
      <c r="I37" s="15">
        <f>'[3]07'!J39</f>
        <v>300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30.58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30.58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269.42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269.42</v>
      </c>
      <c r="AT37" s="8">
        <v>30.58</v>
      </c>
      <c r="AU37" s="8">
        <v>0</v>
      </c>
      <c r="AW37" s="198">
        <v>30.58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30.58</v>
      </c>
      <c r="BD37" s="198">
        <v>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0</v>
      </c>
      <c r="BL37" s="8">
        <f t="shared" si="21"/>
        <v>30.58</v>
      </c>
      <c r="BM37" s="8">
        <f t="shared" si="22"/>
        <v>0</v>
      </c>
      <c r="BN37" s="8">
        <f t="shared" si="23"/>
        <v>30.58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110</v>
      </c>
      <c r="E38" s="16">
        <f>'[3]07'!E40</f>
        <v>0</v>
      </c>
      <c r="F38" s="16">
        <f>'[3]07'!F40</f>
        <v>830</v>
      </c>
      <c r="G38" s="16">
        <f>'[3]07'!G40</f>
        <v>0</v>
      </c>
      <c r="H38" s="17">
        <f t="shared" si="27"/>
        <v>1260</v>
      </c>
      <c r="I38" s="15">
        <f>'[3]07'!J40</f>
        <v>300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31.27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31.27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268.73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268.73</v>
      </c>
      <c r="AT38" s="8">
        <v>31.27</v>
      </c>
      <c r="AU38" s="8">
        <v>0</v>
      </c>
      <c r="AW38" s="198">
        <v>31.27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31.27</v>
      </c>
      <c r="BD38" s="198">
        <v>0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0</v>
      </c>
      <c r="BL38" s="8">
        <f t="shared" si="21"/>
        <v>31.27</v>
      </c>
      <c r="BM38" s="8">
        <f t="shared" si="22"/>
        <v>0</v>
      </c>
      <c r="BN38" s="8">
        <f t="shared" si="23"/>
        <v>31.27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110</v>
      </c>
      <c r="E39" s="16">
        <f>'[3]07'!E41</f>
        <v>0</v>
      </c>
      <c r="F39" s="16">
        <f>'[3]07'!F41</f>
        <v>830</v>
      </c>
      <c r="G39" s="16">
        <f>'[3]07'!G41</f>
        <v>0</v>
      </c>
      <c r="H39" s="17">
        <f t="shared" si="27"/>
        <v>1260</v>
      </c>
      <c r="I39" s="15">
        <f>'[3]07'!J41</f>
        <v>300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31.17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31.17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268.83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268.83</v>
      </c>
      <c r="AT39" s="8">
        <v>31.17</v>
      </c>
      <c r="AU39" s="8">
        <v>0</v>
      </c>
      <c r="AW39" s="198">
        <v>31.17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31.17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</v>
      </c>
      <c r="BL39" s="8">
        <f t="shared" si="21"/>
        <v>31.17</v>
      </c>
      <c r="BM39" s="8">
        <f t="shared" si="22"/>
        <v>0</v>
      </c>
      <c r="BN39" s="8">
        <f t="shared" si="23"/>
        <v>31.17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110</v>
      </c>
      <c r="E40" s="16">
        <f>'[3]07'!E42</f>
        <v>0</v>
      </c>
      <c r="F40" s="16">
        <f>'[3]07'!F42</f>
        <v>830</v>
      </c>
      <c r="G40" s="16">
        <f>'[3]07'!G42</f>
        <v>0</v>
      </c>
      <c r="H40" s="17">
        <f t="shared" si="27"/>
        <v>1260</v>
      </c>
      <c r="I40" s="15">
        <f>'[3]07'!J42</f>
        <v>300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31.17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31.17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268.83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268.83</v>
      </c>
      <c r="AT40" s="8">
        <v>31.17</v>
      </c>
      <c r="AU40" s="8">
        <v>0</v>
      </c>
      <c r="AW40" s="198">
        <v>31.17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31.17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</v>
      </c>
      <c r="BL40" s="8">
        <f t="shared" si="21"/>
        <v>31.17</v>
      </c>
      <c r="BM40" s="8">
        <f t="shared" si="22"/>
        <v>0</v>
      </c>
      <c r="BN40" s="8">
        <f t="shared" si="23"/>
        <v>31.17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110</v>
      </c>
      <c r="E41" s="16">
        <f>'[3]07'!E43</f>
        <v>0</v>
      </c>
      <c r="F41" s="16">
        <f>'[3]07'!F43</f>
        <v>830</v>
      </c>
      <c r="G41" s="16">
        <f>'[3]07'!G43</f>
        <v>0</v>
      </c>
      <c r="H41" s="17">
        <f t="shared" si="27"/>
        <v>1260</v>
      </c>
      <c r="I41" s="15">
        <f>'[3]07'!J43</f>
        <v>300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31.17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31.17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268.83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268.83</v>
      </c>
      <c r="AT41" s="8">
        <v>31.17</v>
      </c>
      <c r="AU41" s="8">
        <v>0</v>
      </c>
      <c r="AW41" s="198">
        <v>31.17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31.17</v>
      </c>
      <c r="BD41" s="198">
        <v>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0</v>
      </c>
      <c r="BL41" s="8">
        <f t="shared" si="21"/>
        <v>31.17</v>
      </c>
      <c r="BM41" s="8">
        <f t="shared" si="22"/>
        <v>0</v>
      </c>
      <c r="BN41" s="8">
        <f t="shared" si="23"/>
        <v>31.17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110</v>
      </c>
      <c r="E42" s="16">
        <f>'[3]07'!E44</f>
        <v>0</v>
      </c>
      <c r="F42" s="16">
        <f>'[3]07'!F44</f>
        <v>830</v>
      </c>
      <c r="G42" s="16">
        <f>'[3]07'!G44</f>
        <v>0</v>
      </c>
      <c r="H42" s="17">
        <f t="shared" si="27"/>
        <v>1260</v>
      </c>
      <c r="I42" s="15">
        <f>'[3]07'!J44</f>
        <v>300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31.17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31.17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268.83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268.83</v>
      </c>
      <c r="AT42" s="8">
        <v>31.17</v>
      </c>
      <c r="AU42" s="8">
        <v>0</v>
      </c>
      <c r="AW42" s="198">
        <v>31.17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31.17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0</v>
      </c>
      <c r="BL42" s="8">
        <f t="shared" si="21"/>
        <v>31.17</v>
      </c>
      <c r="BM42" s="8">
        <f t="shared" si="22"/>
        <v>0</v>
      </c>
      <c r="BN42" s="8">
        <f t="shared" si="23"/>
        <v>31.17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110</v>
      </c>
      <c r="E43" s="16">
        <f>'[3]07'!E45</f>
        <v>0</v>
      </c>
      <c r="F43" s="16">
        <f>'[3]07'!F45</f>
        <v>830</v>
      </c>
      <c r="G43" s="16">
        <f>'[3]07'!G45</f>
        <v>0</v>
      </c>
      <c r="H43" s="17">
        <f t="shared" si="27"/>
        <v>1260</v>
      </c>
      <c r="I43" s="15">
        <f>'[3]07'!J45</f>
        <v>300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30.87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269.13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269.13</v>
      </c>
      <c r="AT43" s="8">
        <v>30.87</v>
      </c>
      <c r="AU43" s="8">
        <v>0</v>
      </c>
      <c r="AW43" s="198">
        <v>30.87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30.87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0</v>
      </c>
      <c r="BL43" s="8">
        <f t="shared" si="21"/>
        <v>30.87</v>
      </c>
      <c r="BM43" s="8">
        <f t="shared" si="22"/>
        <v>0</v>
      </c>
      <c r="BN43" s="8">
        <f t="shared" si="23"/>
        <v>30.87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110</v>
      </c>
      <c r="E44" s="16">
        <f>'[3]07'!E46</f>
        <v>0</v>
      </c>
      <c r="F44" s="16">
        <f>'[3]07'!F46</f>
        <v>830</v>
      </c>
      <c r="G44" s="16">
        <f>'[3]07'!G46</f>
        <v>0</v>
      </c>
      <c r="H44" s="17">
        <f t="shared" si="27"/>
        <v>1260</v>
      </c>
      <c r="I44" s="15">
        <f>'[3]07'!J46</f>
        <v>300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31.58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31.58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268.42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268.42</v>
      </c>
      <c r="AT44" s="8">
        <v>31.58</v>
      </c>
      <c r="AU44" s="8">
        <v>0</v>
      </c>
      <c r="AW44" s="198">
        <v>31.58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31.58</v>
      </c>
      <c r="BD44" s="198">
        <v>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0</v>
      </c>
      <c r="BL44" s="8">
        <f t="shared" si="21"/>
        <v>31.58</v>
      </c>
      <c r="BM44" s="8">
        <f t="shared" si="22"/>
        <v>0</v>
      </c>
      <c r="BN44" s="8">
        <f t="shared" si="23"/>
        <v>31.58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110</v>
      </c>
      <c r="E45" s="16">
        <f>'[3]07'!E47</f>
        <v>0</v>
      </c>
      <c r="F45" s="16">
        <f>'[3]07'!F47</f>
        <v>830</v>
      </c>
      <c r="G45" s="16">
        <f>'[3]07'!G47</f>
        <v>0</v>
      </c>
      <c r="H45" s="17">
        <f t="shared" si="27"/>
        <v>1260</v>
      </c>
      <c r="I45" s="15">
        <f>'[3]07'!J47</f>
        <v>300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31.38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31.38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268.62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268.62</v>
      </c>
      <c r="AT45" s="8">
        <v>31.38</v>
      </c>
      <c r="AU45" s="8">
        <v>0</v>
      </c>
      <c r="AW45" s="198">
        <v>31.38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31.38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0</v>
      </c>
      <c r="BL45" s="8">
        <f t="shared" si="21"/>
        <v>31.38</v>
      </c>
      <c r="BM45" s="8">
        <f t="shared" si="22"/>
        <v>0</v>
      </c>
      <c r="BN45" s="8">
        <f t="shared" si="23"/>
        <v>31.38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110</v>
      </c>
      <c r="E46" s="16">
        <f>'[3]07'!E48</f>
        <v>0</v>
      </c>
      <c r="F46" s="16">
        <f>'[3]07'!F48</f>
        <v>830</v>
      </c>
      <c r="G46" s="16">
        <f>'[3]07'!G48</f>
        <v>0</v>
      </c>
      <c r="H46" s="17">
        <f t="shared" si="27"/>
        <v>1260</v>
      </c>
      <c r="I46" s="15">
        <f>'[3]07'!J48</f>
        <v>300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31.48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31.48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268.52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268.52</v>
      </c>
      <c r="AT46" s="8">
        <v>31.48</v>
      </c>
      <c r="AU46" s="8">
        <v>0</v>
      </c>
      <c r="AW46" s="198">
        <v>31.48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31.48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0</v>
      </c>
      <c r="BL46" s="8">
        <f t="shared" si="21"/>
        <v>31.48</v>
      </c>
      <c r="BM46" s="8">
        <f t="shared" si="22"/>
        <v>0</v>
      </c>
      <c r="BN46" s="8">
        <f t="shared" si="23"/>
        <v>31.48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110</v>
      </c>
      <c r="E47" s="16">
        <f>'[3]07'!E49</f>
        <v>0</v>
      </c>
      <c r="F47" s="16">
        <f>'[3]07'!F49</f>
        <v>830</v>
      </c>
      <c r="G47" s="16">
        <f>'[3]07'!G49</f>
        <v>0</v>
      </c>
      <c r="H47" s="17">
        <f t="shared" si="27"/>
        <v>1260</v>
      </c>
      <c r="I47" s="15">
        <f>'[3]07'!J49</f>
        <v>300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31.07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31.07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268.93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268.93</v>
      </c>
      <c r="AT47" s="8">
        <v>31.07</v>
      </c>
      <c r="AU47" s="8">
        <v>0</v>
      </c>
      <c r="AW47" s="198">
        <v>31.07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31.07</v>
      </c>
      <c r="BD47" s="198">
        <v>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0</v>
      </c>
      <c r="BL47" s="8">
        <f t="shared" si="21"/>
        <v>31.07</v>
      </c>
      <c r="BM47" s="8">
        <f t="shared" si="22"/>
        <v>0</v>
      </c>
      <c r="BN47" s="8">
        <f t="shared" si="23"/>
        <v>31.07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110</v>
      </c>
      <c r="E48" s="16">
        <f>'[3]07'!E50</f>
        <v>0</v>
      </c>
      <c r="F48" s="16">
        <f>'[3]07'!F50</f>
        <v>830</v>
      </c>
      <c r="G48" s="16">
        <f>'[3]07'!G50</f>
        <v>0</v>
      </c>
      <c r="H48" s="17">
        <f t="shared" si="27"/>
        <v>1260</v>
      </c>
      <c r="I48" s="15">
        <f>'[3]07'!J50</f>
        <v>300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30.97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269.02999999999997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269.02999999999997</v>
      </c>
      <c r="AT48" s="8">
        <v>30.97</v>
      </c>
      <c r="AU48" s="8">
        <v>0</v>
      </c>
      <c r="AW48" s="198">
        <v>30.97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30.97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0</v>
      </c>
      <c r="BL48" s="8">
        <f t="shared" si="21"/>
        <v>30.97</v>
      </c>
      <c r="BM48" s="8">
        <f t="shared" si="22"/>
        <v>0</v>
      </c>
      <c r="BN48" s="8">
        <f t="shared" si="23"/>
        <v>30.97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110</v>
      </c>
      <c r="E49" s="16">
        <f>'[3]07'!E51</f>
        <v>0</v>
      </c>
      <c r="F49" s="16">
        <f>'[3]07'!F51</f>
        <v>830</v>
      </c>
      <c r="G49" s="16">
        <f>'[3]07'!G51</f>
        <v>0</v>
      </c>
      <c r="H49" s="17">
        <f t="shared" si="27"/>
        <v>1260</v>
      </c>
      <c r="I49" s="15">
        <f>'[3]07'!J51</f>
        <v>300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30.67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30.67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269.33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269.33</v>
      </c>
      <c r="AT49" s="8">
        <v>30.67</v>
      </c>
      <c r="AU49" s="8">
        <v>0</v>
      </c>
      <c r="AW49" s="198">
        <v>30.67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30.67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0</v>
      </c>
      <c r="BL49" s="8">
        <f t="shared" si="21"/>
        <v>30.67</v>
      </c>
      <c r="BM49" s="8">
        <f t="shared" si="22"/>
        <v>0</v>
      </c>
      <c r="BN49" s="8">
        <f t="shared" si="23"/>
        <v>30.67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110</v>
      </c>
      <c r="E50" s="16">
        <f>'[3]07'!E52</f>
        <v>0</v>
      </c>
      <c r="F50" s="16">
        <f>'[3]07'!F52</f>
        <v>830</v>
      </c>
      <c r="G50" s="16">
        <f>'[3]07'!G52</f>
        <v>0</v>
      </c>
      <c r="H50" s="17">
        <f t="shared" si="27"/>
        <v>1260</v>
      </c>
      <c r="I50" s="15">
        <f>'[3]07'!J52</f>
        <v>300.52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300.52</v>
      </c>
      <c r="P50" s="18">
        <f>frq!C50</f>
        <v>1</v>
      </c>
      <c r="Q50" s="15">
        <f t="shared" si="29"/>
        <v>300.52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300.52</v>
      </c>
      <c r="X50" s="8">
        <f t="shared" si="4"/>
        <v>31.48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31.48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269.03999999999996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269.03999999999996</v>
      </c>
      <c r="AT50" s="8">
        <v>31.48</v>
      </c>
      <c r="AU50" s="8">
        <v>0</v>
      </c>
      <c r="AW50" s="198">
        <v>31.48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31.48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0</v>
      </c>
      <c r="BL50" s="8">
        <f t="shared" si="21"/>
        <v>31.48</v>
      </c>
      <c r="BM50" s="8">
        <f t="shared" si="22"/>
        <v>0</v>
      </c>
      <c r="BN50" s="8">
        <f t="shared" si="23"/>
        <v>31.48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110</v>
      </c>
      <c r="E51" s="16">
        <f>'[3]07'!E53</f>
        <v>0</v>
      </c>
      <c r="F51" s="16">
        <f>'[3]07'!F53</f>
        <v>830</v>
      </c>
      <c r="G51" s="16">
        <f>'[3]07'!G53</f>
        <v>0</v>
      </c>
      <c r="H51" s="17">
        <f t="shared" si="27"/>
        <v>1260</v>
      </c>
      <c r="I51" s="15">
        <f>'[3]07'!J53</f>
        <v>299.89999999999998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299.89999999999998</v>
      </c>
      <c r="P51" s="18">
        <f>frq!C51</f>
        <v>1</v>
      </c>
      <c r="Q51" s="15">
        <f t="shared" si="29"/>
        <v>299.89999999999998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299.89999999999998</v>
      </c>
      <c r="X51" s="8">
        <f t="shared" si="4"/>
        <v>31.38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31.38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268.52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268.52</v>
      </c>
      <c r="AT51" s="8">
        <v>31.38</v>
      </c>
      <c r="AU51" s="8">
        <v>0</v>
      </c>
      <c r="AW51" s="198">
        <v>31.38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31.38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0</v>
      </c>
      <c r="BL51" s="8">
        <f t="shared" si="21"/>
        <v>31.38</v>
      </c>
      <c r="BM51" s="8">
        <f t="shared" si="22"/>
        <v>0</v>
      </c>
      <c r="BN51" s="8">
        <f t="shared" si="23"/>
        <v>31.38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110</v>
      </c>
      <c r="E52" s="16">
        <f>'[3]07'!E54</f>
        <v>0</v>
      </c>
      <c r="F52" s="16">
        <f>'[3]07'!F54</f>
        <v>830</v>
      </c>
      <c r="G52" s="16">
        <f>'[3]07'!G54</f>
        <v>0</v>
      </c>
      <c r="H52" s="17">
        <f t="shared" si="27"/>
        <v>1260</v>
      </c>
      <c r="I52" s="15">
        <f>'[3]07'!J54</f>
        <v>300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31.38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31.38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268.62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268.62</v>
      </c>
      <c r="AT52" s="8">
        <v>31.38</v>
      </c>
      <c r="AU52" s="8">
        <v>0</v>
      </c>
      <c r="AW52" s="198">
        <v>31.38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31.38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0</v>
      </c>
      <c r="BL52" s="8">
        <f t="shared" si="21"/>
        <v>31.38</v>
      </c>
      <c r="BM52" s="8">
        <f t="shared" si="22"/>
        <v>0</v>
      </c>
      <c r="BN52" s="8">
        <f t="shared" si="23"/>
        <v>31.38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110</v>
      </c>
      <c r="E53" s="16">
        <f>'[3]07'!E55</f>
        <v>0</v>
      </c>
      <c r="F53" s="16">
        <f>'[3]07'!F55</f>
        <v>830</v>
      </c>
      <c r="G53" s="16">
        <f>'[3]07'!G55</f>
        <v>0</v>
      </c>
      <c r="H53" s="17">
        <f t="shared" si="27"/>
        <v>1260</v>
      </c>
      <c r="I53" s="15">
        <f>'[3]07'!J55</f>
        <v>300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31.48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31.48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268.52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268.52</v>
      </c>
      <c r="AT53" s="8">
        <v>31.48</v>
      </c>
      <c r="AU53" s="8">
        <v>0</v>
      </c>
      <c r="AW53" s="198">
        <v>31.48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31.48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0</v>
      </c>
      <c r="BL53" s="8">
        <f t="shared" si="21"/>
        <v>31.48</v>
      </c>
      <c r="BM53" s="8">
        <f t="shared" si="22"/>
        <v>0</v>
      </c>
      <c r="BN53" s="8">
        <f t="shared" si="23"/>
        <v>31.48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110</v>
      </c>
      <c r="E54" s="16">
        <f>'[3]07'!E56</f>
        <v>0</v>
      </c>
      <c r="F54" s="16">
        <f>'[3]07'!F56</f>
        <v>830</v>
      </c>
      <c r="G54" s="16">
        <f>'[3]07'!G56</f>
        <v>0</v>
      </c>
      <c r="H54" s="17">
        <f t="shared" si="27"/>
        <v>1260</v>
      </c>
      <c r="I54" s="15">
        <f>'[3]07'!J56</f>
        <v>300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31.58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31.58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268.42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268.42</v>
      </c>
      <c r="AT54" s="8">
        <v>31.58</v>
      </c>
      <c r="AU54" s="8">
        <v>0</v>
      </c>
      <c r="AW54" s="198">
        <v>31.58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31.58</v>
      </c>
      <c r="BD54" s="198">
        <v>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0</v>
      </c>
      <c r="BL54" s="8">
        <f t="shared" si="21"/>
        <v>31.58</v>
      </c>
      <c r="BM54" s="8">
        <f t="shared" si="22"/>
        <v>0</v>
      </c>
      <c r="BN54" s="8">
        <f t="shared" si="23"/>
        <v>31.58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110</v>
      </c>
      <c r="E55" s="16">
        <f>'[3]07'!E57</f>
        <v>0</v>
      </c>
      <c r="F55" s="16">
        <f>'[3]07'!F57</f>
        <v>830</v>
      </c>
      <c r="G55" s="16">
        <f>'[3]07'!G57</f>
        <v>0</v>
      </c>
      <c r="H55" s="17">
        <f t="shared" si="27"/>
        <v>1260</v>
      </c>
      <c r="I55" s="15">
        <f>'[3]07'!J57</f>
        <v>300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31.07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31.07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268.93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268.93</v>
      </c>
      <c r="AT55" s="8">
        <v>31.07</v>
      </c>
      <c r="AU55" s="8">
        <v>0</v>
      </c>
      <c r="AW55" s="198">
        <v>31.07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31.07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0</v>
      </c>
      <c r="BL55" s="8">
        <f t="shared" si="21"/>
        <v>31.07</v>
      </c>
      <c r="BM55" s="8">
        <f t="shared" si="22"/>
        <v>0</v>
      </c>
      <c r="BN55" s="8">
        <f t="shared" si="23"/>
        <v>31.07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110</v>
      </c>
      <c r="E56" s="16">
        <f>'[3]07'!E58</f>
        <v>0</v>
      </c>
      <c r="F56" s="16">
        <f>'[3]07'!F58</f>
        <v>830</v>
      </c>
      <c r="G56" s="16">
        <f>'[3]07'!G58</f>
        <v>0</v>
      </c>
      <c r="H56" s="17">
        <f t="shared" si="27"/>
        <v>1260</v>
      </c>
      <c r="I56" s="15">
        <f>'[3]07'!J58</f>
        <v>299.95999999999998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299.95999999999998</v>
      </c>
      <c r="P56" s="18">
        <f>frq!C56</f>
        <v>1</v>
      </c>
      <c r="Q56" s="15">
        <f t="shared" si="29"/>
        <v>299.95999999999998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299.95999999999998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267.95999999999998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267.95999999999998</v>
      </c>
      <c r="AT56" s="8">
        <v>32</v>
      </c>
      <c r="AU56" s="8">
        <v>0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0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0</v>
      </c>
      <c r="BL56" s="8">
        <f t="shared" si="21"/>
        <v>32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110</v>
      </c>
      <c r="E57" s="16">
        <f>'[3]07'!E59</f>
        <v>0</v>
      </c>
      <c r="F57" s="16">
        <f>'[3]07'!F59</f>
        <v>830</v>
      </c>
      <c r="G57" s="16">
        <f>'[3]07'!G59</f>
        <v>0</v>
      </c>
      <c r="H57" s="17">
        <f t="shared" si="27"/>
        <v>1260</v>
      </c>
      <c r="I57" s="15">
        <f>'[3]07'!J59</f>
        <v>300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31.9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31.9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268.10000000000002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268.10000000000002</v>
      </c>
      <c r="AT57" s="8">
        <v>31.9</v>
      </c>
      <c r="AU57" s="8">
        <v>0</v>
      </c>
      <c r="AW57" s="198">
        <v>31.9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31.9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0</v>
      </c>
      <c r="BL57" s="8">
        <f t="shared" si="21"/>
        <v>31.9</v>
      </c>
      <c r="BM57" s="8">
        <f t="shared" si="22"/>
        <v>0</v>
      </c>
      <c r="BN57" s="8">
        <f t="shared" si="23"/>
        <v>31.9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110</v>
      </c>
      <c r="E58" s="16">
        <f>'[3]07'!E60</f>
        <v>0</v>
      </c>
      <c r="F58" s="16">
        <f>'[3]07'!F60</f>
        <v>830</v>
      </c>
      <c r="G58" s="16">
        <f>'[3]07'!G60</f>
        <v>0</v>
      </c>
      <c r="H58" s="17">
        <f t="shared" si="27"/>
        <v>1260</v>
      </c>
      <c r="I58" s="15">
        <f>'[3]07'!J60</f>
        <v>300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31.79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31.79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268.20999999999998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268.20999999999998</v>
      </c>
      <c r="AT58" s="8">
        <v>31.79</v>
      </c>
      <c r="AU58" s="8">
        <v>0</v>
      </c>
      <c r="AW58" s="198">
        <v>31.79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31.79</v>
      </c>
      <c r="BD58" s="198">
        <v>0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0</v>
      </c>
      <c r="BL58" s="8">
        <f t="shared" si="21"/>
        <v>31.79</v>
      </c>
      <c r="BM58" s="8">
        <f t="shared" si="22"/>
        <v>0</v>
      </c>
      <c r="BN58" s="8">
        <f t="shared" si="23"/>
        <v>31.79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110</v>
      </c>
      <c r="E59" s="16">
        <f>'[3]07'!E61</f>
        <v>0</v>
      </c>
      <c r="F59" s="16">
        <f>'[3]07'!F61</f>
        <v>830</v>
      </c>
      <c r="G59" s="16">
        <f>'[3]07'!G61</f>
        <v>0</v>
      </c>
      <c r="H59" s="17">
        <f t="shared" si="27"/>
        <v>1260</v>
      </c>
      <c r="I59" s="15">
        <f>'[3]07'!J61</f>
        <v>300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31.69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31.69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268.31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268.31</v>
      </c>
      <c r="AT59" s="8">
        <v>31.69</v>
      </c>
      <c r="AU59" s="8">
        <v>0</v>
      </c>
      <c r="AW59" s="198">
        <v>31.69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31.69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0</v>
      </c>
      <c r="BL59" s="8">
        <f t="shared" si="21"/>
        <v>31.69</v>
      </c>
      <c r="BM59" s="8">
        <f t="shared" si="22"/>
        <v>0</v>
      </c>
      <c r="BN59" s="8">
        <f t="shared" si="23"/>
        <v>31.69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110</v>
      </c>
      <c r="E60" s="16">
        <f>'[3]07'!E62</f>
        <v>0</v>
      </c>
      <c r="F60" s="16">
        <f>'[3]07'!F62</f>
        <v>830</v>
      </c>
      <c r="G60" s="16">
        <f>'[3]07'!G62</f>
        <v>0</v>
      </c>
      <c r="H60" s="17">
        <f t="shared" si="27"/>
        <v>1260</v>
      </c>
      <c r="I60" s="15">
        <f>'[3]07'!J62</f>
        <v>300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31.69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31.69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268.31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268.31</v>
      </c>
      <c r="AT60" s="8">
        <v>31.69</v>
      </c>
      <c r="AU60" s="8">
        <v>0</v>
      </c>
      <c r="AW60" s="198">
        <v>31.69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31.69</v>
      </c>
      <c r="BD60" s="198">
        <v>0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0</v>
      </c>
      <c r="BL60" s="8">
        <f t="shared" si="21"/>
        <v>31.69</v>
      </c>
      <c r="BM60" s="8">
        <f t="shared" si="22"/>
        <v>0</v>
      </c>
      <c r="BN60" s="8">
        <f t="shared" si="23"/>
        <v>31.69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110</v>
      </c>
      <c r="E61" s="16">
        <f>'[3]07'!E63</f>
        <v>0</v>
      </c>
      <c r="F61" s="16">
        <f>'[3]07'!F63</f>
        <v>830</v>
      </c>
      <c r="G61" s="16">
        <f>'[3]07'!G63</f>
        <v>0</v>
      </c>
      <c r="H61" s="17">
        <f t="shared" si="27"/>
        <v>1260</v>
      </c>
      <c r="I61" s="15">
        <f>'[3]07'!J63</f>
        <v>300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31.27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31.27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268.73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268.73</v>
      </c>
      <c r="AT61" s="8">
        <v>31.27</v>
      </c>
      <c r="AU61" s="8">
        <v>0</v>
      </c>
      <c r="AW61" s="198">
        <v>31.27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31.27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0</v>
      </c>
      <c r="BL61" s="8">
        <f t="shared" si="21"/>
        <v>31.27</v>
      </c>
      <c r="BM61" s="8">
        <f t="shared" si="22"/>
        <v>0</v>
      </c>
      <c r="BN61" s="8">
        <f t="shared" si="23"/>
        <v>31.27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110</v>
      </c>
      <c r="E62" s="16">
        <f>'[3]07'!E64</f>
        <v>0</v>
      </c>
      <c r="F62" s="16">
        <f>'[3]07'!F64</f>
        <v>830</v>
      </c>
      <c r="G62" s="16">
        <f>'[3]07'!G64</f>
        <v>0</v>
      </c>
      <c r="H62" s="17">
        <f t="shared" si="27"/>
        <v>1260</v>
      </c>
      <c r="I62" s="15">
        <f>'[3]07'!J64</f>
        <v>298.95999999999998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298.95999999999998</v>
      </c>
      <c r="P62" s="18">
        <f>frq!C62</f>
        <v>1</v>
      </c>
      <c r="Q62" s="15">
        <f t="shared" si="33"/>
        <v>298.95999999999998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298.95999999999998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266.95999999999998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266.95999999999998</v>
      </c>
      <c r="AT62" s="8">
        <v>32</v>
      </c>
      <c r="AU62" s="8">
        <v>0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110</v>
      </c>
      <c r="E63" s="16">
        <f>'[3]07'!E65</f>
        <v>0</v>
      </c>
      <c r="F63" s="16">
        <f>'[3]07'!F65</f>
        <v>830</v>
      </c>
      <c r="G63" s="16">
        <f>'[3]07'!G65</f>
        <v>0</v>
      </c>
      <c r="H63" s="17">
        <f t="shared" si="27"/>
        <v>1260</v>
      </c>
      <c r="I63" s="15">
        <f>'[3]07'!J65</f>
        <v>300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31.79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31.79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268.20999999999998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268.20999999999998</v>
      </c>
      <c r="AT63" s="8">
        <v>31.79</v>
      </c>
      <c r="AU63" s="8">
        <v>0</v>
      </c>
      <c r="AW63" s="198">
        <v>31.79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31.79</v>
      </c>
      <c r="BD63" s="198">
        <v>0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0</v>
      </c>
      <c r="BL63" s="8">
        <f t="shared" si="21"/>
        <v>31.79</v>
      </c>
      <c r="BM63" s="8">
        <f t="shared" si="22"/>
        <v>0</v>
      </c>
      <c r="BN63" s="8">
        <f t="shared" si="23"/>
        <v>31.79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110</v>
      </c>
      <c r="E64" s="16">
        <f>'[3]07'!E66</f>
        <v>0</v>
      </c>
      <c r="F64" s="16">
        <f>'[3]07'!F66</f>
        <v>830</v>
      </c>
      <c r="G64" s="16">
        <f>'[3]07'!G66</f>
        <v>0</v>
      </c>
      <c r="H64" s="17">
        <f t="shared" si="27"/>
        <v>1260</v>
      </c>
      <c r="I64" s="15">
        <f>'[3]07'!J66</f>
        <v>300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31.79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31.79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268.20999999999998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268.20999999999998</v>
      </c>
      <c r="AT64" s="8">
        <v>31.79</v>
      </c>
      <c r="AU64" s="8">
        <v>0</v>
      </c>
      <c r="AW64" s="198">
        <v>31.79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31.79</v>
      </c>
      <c r="BD64" s="198">
        <v>0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0</v>
      </c>
      <c r="BL64" s="8">
        <f t="shared" si="21"/>
        <v>31.79</v>
      </c>
      <c r="BM64" s="8">
        <f t="shared" si="22"/>
        <v>0</v>
      </c>
      <c r="BN64" s="8">
        <f t="shared" si="23"/>
        <v>31.79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110</v>
      </c>
      <c r="E65" s="16">
        <f>'[3]07'!E67</f>
        <v>0</v>
      </c>
      <c r="F65" s="16">
        <f>'[3]07'!F67</f>
        <v>830</v>
      </c>
      <c r="G65" s="16">
        <f>'[3]07'!G67</f>
        <v>0</v>
      </c>
      <c r="H65" s="17">
        <f t="shared" si="27"/>
        <v>1260</v>
      </c>
      <c r="I65" s="15">
        <f>'[3]07'!J67</f>
        <v>300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31.79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31.79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268.20999999999998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268.20999999999998</v>
      </c>
      <c r="AT65" s="8">
        <v>31.79</v>
      </c>
      <c r="AU65" s="8">
        <v>0</v>
      </c>
      <c r="AW65" s="198">
        <v>31.79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31.79</v>
      </c>
      <c r="BD65" s="198">
        <v>0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0</v>
      </c>
      <c r="BL65" s="8">
        <f t="shared" si="21"/>
        <v>31.79</v>
      </c>
      <c r="BM65" s="8">
        <f t="shared" si="22"/>
        <v>0</v>
      </c>
      <c r="BN65" s="8">
        <f t="shared" si="23"/>
        <v>31.79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110</v>
      </c>
      <c r="E66" s="16">
        <f>'[3]07'!E68</f>
        <v>0</v>
      </c>
      <c r="F66" s="16">
        <f>'[3]07'!F68</f>
        <v>830</v>
      </c>
      <c r="G66" s="16">
        <f>'[3]07'!G68</f>
        <v>0</v>
      </c>
      <c r="H66" s="17">
        <f t="shared" si="27"/>
        <v>1260</v>
      </c>
      <c r="I66" s="15">
        <f>'[3]07'!J68</f>
        <v>300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31.79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31.79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268.20999999999998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268.20999999999998</v>
      </c>
      <c r="AT66" s="8">
        <v>31.79</v>
      </c>
      <c r="AU66" s="8">
        <v>0</v>
      </c>
      <c r="AW66" s="198">
        <v>31.79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31.79</v>
      </c>
      <c r="BD66" s="198">
        <v>0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0</v>
      </c>
      <c r="BL66" s="8">
        <f t="shared" si="21"/>
        <v>31.79</v>
      </c>
      <c r="BM66" s="8">
        <f t="shared" si="22"/>
        <v>0</v>
      </c>
      <c r="BN66" s="8">
        <f t="shared" si="23"/>
        <v>31.79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110</v>
      </c>
      <c r="E67" s="16">
        <f>'[3]07'!E69</f>
        <v>0</v>
      </c>
      <c r="F67" s="16">
        <f>'[3]07'!F69</f>
        <v>830</v>
      </c>
      <c r="G67" s="16">
        <f>'[3]07'!G69</f>
        <v>0</v>
      </c>
      <c r="H67" s="17">
        <f t="shared" si="27"/>
        <v>1260</v>
      </c>
      <c r="I67" s="15">
        <f>'[3]07'!J69</f>
        <v>300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31.9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31.9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268.10000000000002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268.10000000000002</v>
      </c>
      <c r="AT67" s="8">
        <v>31.9</v>
      </c>
      <c r="AU67" s="8">
        <v>0</v>
      </c>
      <c r="AW67" s="198">
        <v>31.9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31.9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0</v>
      </c>
      <c r="BL67" s="8">
        <f t="shared" si="21"/>
        <v>31.9</v>
      </c>
      <c r="BM67" s="8">
        <f t="shared" si="22"/>
        <v>0</v>
      </c>
      <c r="BN67" s="8">
        <f t="shared" si="23"/>
        <v>31.9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110</v>
      </c>
      <c r="E68" s="16">
        <f>'[3]07'!E70</f>
        <v>0</v>
      </c>
      <c r="F68" s="16">
        <f>'[3]07'!F70</f>
        <v>830</v>
      </c>
      <c r="G68" s="16">
        <f>'[3]07'!G70</f>
        <v>0</v>
      </c>
      <c r="H68" s="17">
        <f t="shared" si="27"/>
        <v>1260</v>
      </c>
      <c r="I68" s="15">
        <f>'[3]07'!J70</f>
        <v>293.95999999999998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293.95999999999998</v>
      </c>
      <c r="P68" s="18">
        <f>frq!C68</f>
        <v>1</v>
      </c>
      <c r="Q68" s="15">
        <f t="shared" si="33"/>
        <v>293.95999999999998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293.95999999999998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261.95999999999998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261.95999999999998</v>
      </c>
      <c r="AT68" s="8">
        <v>32</v>
      </c>
      <c r="AU68" s="8">
        <v>0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0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110</v>
      </c>
      <c r="E69" s="16">
        <f>'[3]07'!E71</f>
        <v>0</v>
      </c>
      <c r="F69" s="16">
        <f>'[3]07'!F71</f>
        <v>830</v>
      </c>
      <c r="G69" s="16">
        <f>'[3]07'!G71</f>
        <v>0</v>
      </c>
      <c r="H69" s="17">
        <f t="shared" ref="H69:H98" si="59">SUM(B69:G69)</f>
        <v>1260</v>
      </c>
      <c r="I69" s="15">
        <f>'[3]07'!J71</f>
        <v>295.95999999999998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295.95999999999998</v>
      </c>
      <c r="P69" s="18">
        <f>frq!C69</f>
        <v>1</v>
      </c>
      <c r="Q69" s="15">
        <f t="shared" si="33"/>
        <v>295.95999999999998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263.95999999999998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263.95999999999998</v>
      </c>
      <c r="AT69" s="8">
        <v>32</v>
      </c>
      <c r="AU69" s="8">
        <v>0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110</v>
      </c>
      <c r="E70" s="16">
        <f>'[3]07'!E72</f>
        <v>0</v>
      </c>
      <c r="F70" s="16">
        <f>'[3]07'!F72</f>
        <v>830</v>
      </c>
      <c r="G70" s="16">
        <f>'[3]07'!G72</f>
        <v>0</v>
      </c>
      <c r="H70" s="17">
        <f t="shared" si="59"/>
        <v>1260</v>
      </c>
      <c r="I70" s="15">
        <f>'[3]07'!J72</f>
        <v>297.95999999999998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297.95999999999998</v>
      </c>
      <c r="P70" s="18">
        <f>frq!C70</f>
        <v>1</v>
      </c>
      <c r="Q70" s="15">
        <f t="shared" si="33"/>
        <v>297.95999999999998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297.95999999999998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265.95999999999998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265.95999999999998</v>
      </c>
      <c r="AT70" s="8">
        <v>32</v>
      </c>
      <c r="AU70" s="8">
        <v>0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110</v>
      </c>
      <c r="E71" s="16">
        <f>'[3]07'!E73</f>
        <v>0</v>
      </c>
      <c r="F71" s="16">
        <f>'[3]07'!F73</f>
        <v>830</v>
      </c>
      <c r="G71" s="16">
        <f>'[3]07'!G73</f>
        <v>0</v>
      </c>
      <c r="H71" s="17">
        <f t="shared" si="59"/>
        <v>1260</v>
      </c>
      <c r="I71" s="15">
        <f>'[3]07'!J73</f>
        <v>297.95999999999998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297.95999999999998</v>
      </c>
      <c r="P71" s="18">
        <f>frq!C71</f>
        <v>1</v>
      </c>
      <c r="Q71" s="15">
        <f t="shared" si="33"/>
        <v>297.95999999999998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297.95999999999998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265.95999999999998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265.95999999999998</v>
      </c>
      <c r="AT71" s="8">
        <v>32</v>
      </c>
      <c r="AU71" s="8">
        <v>0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0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110</v>
      </c>
      <c r="E72" s="16">
        <f>'[3]07'!E74</f>
        <v>0</v>
      </c>
      <c r="F72" s="16">
        <f>'[3]07'!F74</f>
        <v>830</v>
      </c>
      <c r="G72" s="16">
        <f>'[3]07'!G74</f>
        <v>0</v>
      </c>
      <c r="H72" s="17">
        <f t="shared" si="59"/>
        <v>1260</v>
      </c>
      <c r="I72" s="15">
        <f>'[3]07'!J74</f>
        <v>298.95999999999998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298.95999999999998</v>
      </c>
      <c r="P72" s="18">
        <f>frq!C72</f>
        <v>1</v>
      </c>
      <c r="Q72" s="15">
        <f t="shared" si="33"/>
        <v>298.95999999999998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298.95999999999998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266.95999999999998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266.95999999999998</v>
      </c>
      <c r="AT72" s="8">
        <v>32</v>
      </c>
      <c r="AU72" s="8">
        <v>0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0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110</v>
      </c>
      <c r="E73" s="16">
        <f>'[3]07'!E75</f>
        <v>0</v>
      </c>
      <c r="F73" s="16">
        <f>'[3]07'!F75</f>
        <v>830</v>
      </c>
      <c r="G73" s="16">
        <f>'[3]07'!G75</f>
        <v>0</v>
      </c>
      <c r="H73" s="17">
        <f t="shared" si="59"/>
        <v>1260</v>
      </c>
      <c r="I73" s="15">
        <f>'[3]07'!J75</f>
        <v>300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31.58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31.58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268.42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268.42</v>
      </c>
      <c r="AT73" s="8">
        <v>31.58</v>
      </c>
      <c r="AU73" s="8">
        <v>0</v>
      </c>
      <c r="AW73" s="198">
        <v>31.58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31.58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0</v>
      </c>
      <c r="BL73" s="8">
        <f t="shared" si="53"/>
        <v>31.58</v>
      </c>
      <c r="BM73" s="8">
        <f t="shared" si="54"/>
        <v>0</v>
      </c>
      <c r="BN73" s="8">
        <f t="shared" si="55"/>
        <v>31.58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110</v>
      </c>
      <c r="E74" s="16">
        <f>'[3]07'!E76</f>
        <v>0</v>
      </c>
      <c r="F74" s="16">
        <f>'[3]07'!F76</f>
        <v>830</v>
      </c>
      <c r="G74" s="16">
        <f>'[3]07'!G76</f>
        <v>0</v>
      </c>
      <c r="H74" s="17">
        <f t="shared" si="59"/>
        <v>1260</v>
      </c>
      <c r="I74" s="15">
        <f>'[3]07'!J76</f>
        <v>297.95999999999998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297.95999999999998</v>
      </c>
      <c r="P74" s="18">
        <f>frq!C74</f>
        <v>1</v>
      </c>
      <c r="Q74" s="15">
        <f t="shared" si="33"/>
        <v>297.95999999999998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297.95999999999998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265.95999999999998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265.95999999999998</v>
      </c>
      <c r="AT74" s="8">
        <v>32</v>
      </c>
      <c r="AU74" s="8">
        <v>0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110</v>
      </c>
      <c r="E75" s="16">
        <f>'[3]07'!E77</f>
        <v>0</v>
      </c>
      <c r="F75" s="16">
        <f>'[3]07'!F77</f>
        <v>830</v>
      </c>
      <c r="G75" s="16">
        <f>'[3]07'!G77</f>
        <v>0</v>
      </c>
      <c r="H75" s="17">
        <f t="shared" si="59"/>
        <v>1260</v>
      </c>
      <c r="I75" s="15">
        <f>'[3]07'!J77</f>
        <v>300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31.9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31.9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268.10000000000002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268.10000000000002</v>
      </c>
      <c r="AT75" s="8">
        <v>31.9</v>
      </c>
      <c r="AU75" s="8">
        <v>0</v>
      </c>
      <c r="AW75" s="198">
        <v>31.9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31.9</v>
      </c>
      <c r="BD75" s="198">
        <v>0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0</v>
      </c>
      <c r="BL75" s="8">
        <f t="shared" si="53"/>
        <v>31.9</v>
      </c>
      <c r="BM75" s="8">
        <f t="shared" si="54"/>
        <v>0</v>
      </c>
      <c r="BN75" s="8">
        <f t="shared" si="55"/>
        <v>31.9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110</v>
      </c>
      <c r="E76" s="16">
        <f>'[3]07'!E78</f>
        <v>0</v>
      </c>
      <c r="F76" s="16">
        <f>'[3]07'!F78</f>
        <v>830</v>
      </c>
      <c r="G76" s="16">
        <f>'[3]07'!G78</f>
        <v>0</v>
      </c>
      <c r="H76" s="17">
        <f t="shared" si="59"/>
        <v>1260</v>
      </c>
      <c r="I76" s="15">
        <f>'[3]07'!J78</f>
        <v>300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31.79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31.79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268.20999999999998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268.20999999999998</v>
      </c>
      <c r="AT76" s="8">
        <v>31.79</v>
      </c>
      <c r="AU76" s="8">
        <v>0</v>
      </c>
      <c r="AW76" s="198">
        <v>31.79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31.79</v>
      </c>
      <c r="BD76" s="198">
        <v>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0</v>
      </c>
      <c r="BL76" s="8">
        <f t="shared" si="53"/>
        <v>31.79</v>
      </c>
      <c r="BM76" s="8">
        <f t="shared" si="54"/>
        <v>0</v>
      </c>
      <c r="BN76" s="8">
        <f t="shared" si="55"/>
        <v>31.79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110</v>
      </c>
      <c r="E77" s="16">
        <f>'[3]07'!E79</f>
        <v>0</v>
      </c>
      <c r="F77" s="16">
        <f>'[3]07'!F79</f>
        <v>830</v>
      </c>
      <c r="G77" s="16">
        <f>'[3]07'!G79</f>
        <v>0</v>
      </c>
      <c r="H77" s="17">
        <f t="shared" si="59"/>
        <v>1260</v>
      </c>
      <c r="I77" s="15">
        <f>'[3]07'!J79</f>
        <v>300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31.79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31.79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268.20999999999998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268.20999999999998</v>
      </c>
      <c r="AT77" s="8">
        <v>31.79</v>
      </c>
      <c r="AU77" s="8">
        <v>0</v>
      </c>
      <c r="AW77" s="198">
        <v>31.79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31.79</v>
      </c>
      <c r="BD77" s="198">
        <v>0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0</v>
      </c>
      <c r="BL77" s="8">
        <f t="shared" si="53"/>
        <v>31.79</v>
      </c>
      <c r="BM77" s="8">
        <f t="shared" si="54"/>
        <v>0</v>
      </c>
      <c r="BN77" s="8">
        <f t="shared" si="55"/>
        <v>31.79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110</v>
      </c>
      <c r="E78" s="16">
        <f>'[3]07'!E80</f>
        <v>0</v>
      </c>
      <c r="F78" s="16">
        <f>'[3]07'!F80</f>
        <v>830</v>
      </c>
      <c r="G78" s="16">
        <f>'[3]07'!G80</f>
        <v>0</v>
      </c>
      <c r="H78" s="17">
        <f t="shared" si="59"/>
        <v>1260</v>
      </c>
      <c r="I78" s="15">
        <f>'[3]07'!J80</f>
        <v>300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31.69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31.69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268.31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268.31</v>
      </c>
      <c r="AT78" s="8">
        <v>31.69</v>
      </c>
      <c r="AU78" s="8">
        <v>0</v>
      </c>
      <c r="AW78" s="198">
        <v>31.69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31.69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0</v>
      </c>
      <c r="BL78" s="8">
        <f t="shared" si="53"/>
        <v>31.69</v>
      </c>
      <c r="BM78" s="8">
        <f t="shared" si="54"/>
        <v>0</v>
      </c>
      <c r="BN78" s="8">
        <f t="shared" si="55"/>
        <v>31.69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110</v>
      </c>
      <c r="E79" s="16">
        <f>'[3]07'!E81</f>
        <v>0</v>
      </c>
      <c r="F79" s="16">
        <f>'[3]07'!F81</f>
        <v>830</v>
      </c>
      <c r="G79" s="16">
        <f>'[3]07'!G81</f>
        <v>0</v>
      </c>
      <c r="H79" s="17">
        <f t="shared" si="59"/>
        <v>1260</v>
      </c>
      <c r="I79" s="15">
        <f>'[3]07'!J81</f>
        <v>300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30.67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30.67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269.33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269.33</v>
      </c>
      <c r="AT79" s="8">
        <v>30.67</v>
      </c>
      <c r="AU79" s="8">
        <v>0</v>
      </c>
      <c r="AW79" s="198">
        <v>30.67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30.67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30.67</v>
      </c>
      <c r="BM79" s="8">
        <f t="shared" si="54"/>
        <v>0</v>
      </c>
      <c r="BN79" s="8">
        <f t="shared" si="55"/>
        <v>30.67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110</v>
      </c>
      <c r="E80" s="16">
        <f>'[3]07'!E82</f>
        <v>0</v>
      </c>
      <c r="F80" s="16">
        <f>'[3]07'!F82</f>
        <v>830</v>
      </c>
      <c r="G80" s="16">
        <f>'[3]07'!G82</f>
        <v>0</v>
      </c>
      <c r="H80" s="17">
        <f t="shared" si="59"/>
        <v>1260</v>
      </c>
      <c r="I80" s="15">
        <f>'[3]07'!J82</f>
        <v>300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31.48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31.48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268.52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268.52</v>
      </c>
      <c r="AT80" s="8">
        <v>31.48</v>
      </c>
      <c r="AU80" s="8">
        <v>0</v>
      </c>
      <c r="AW80" s="198">
        <v>31.48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31.48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31.48</v>
      </c>
      <c r="BM80" s="8">
        <f t="shared" si="54"/>
        <v>0</v>
      </c>
      <c r="BN80" s="8">
        <f t="shared" si="55"/>
        <v>31.48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110</v>
      </c>
      <c r="E81" s="16">
        <f>'[3]07'!E83</f>
        <v>0</v>
      </c>
      <c r="F81" s="16">
        <f>'[3]07'!F83</f>
        <v>830</v>
      </c>
      <c r="G81" s="16">
        <f>'[3]07'!G83</f>
        <v>0</v>
      </c>
      <c r="H81" s="17">
        <f t="shared" si="59"/>
        <v>1260</v>
      </c>
      <c r="I81" s="15">
        <f>'[3]07'!J83</f>
        <v>300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31.27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31.27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268.73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268.73</v>
      </c>
      <c r="AT81" s="8">
        <v>31.27</v>
      </c>
      <c r="AU81" s="8">
        <v>0</v>
      </c>
      <c r="AW81" s="198">
        <v>31.27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31.27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</v>
      </c>
      <c r="BL81" s="8">
        <f t="shared" si="53"/>
        <v>31.27</v>
      </c>
      <c r="BM81" s="8">
        <f t="shared" si="54"/>
        <v>0</v>
      </c>
      <c r="BN81" s="8">
        <f t="shared" si="55"/>
        <v>31.27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110</v>
      </c>
      <c r="E82" s="16">
        <f>'[3]07'!E84</f>
        <v>0</v>
      </c>
      <c r="F82" s="16">
        <f>'[3]07'!F84</f>
        <v>830</v>
      </c>
      <c r="G82" s="16">
        <f>'[3]07'!G84</f>
        <v>0</v>
      </c>
      <c r="H82" s="17">
        <f t="shared" si="59"/>
        <v>1260</v>
      </c>
      <c r="I82" s="15">
        <f>'[3]07'!J84</f>
        <v>300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31.27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31.27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268.73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268.73</v>
      </c>
      <c r="AT82" s="8">
        <v>31.27</v>
      </c>
      <c r="AU82" s="8">
        <v>0</v>
      </c>
      <c r="AW82" s="198">
        <v>31.27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31.27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</v>
      </c>
      <c r="BL82" s="8">
        <f t="shared" si="53"/>
        <v>31.27</v>
      </c>
      <c r="BM82" s="8">
        <f t="shared" si="54"/>
        <v>0</v>
      </c>
      <c r="BN82" s="8">
        <f t="shared" si="55"/>
        <v>31.27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110</v>
      </c>
      <c r="E83" s="16">
        <f>'[3]07'!E85</f>
        <v>0</v>
      </c>
      <c r="F83" s="16">
        <f>'[3]07'!F85</f>
        <v>830</v>
      </c>
      <c r="G83" s="16">
        <f>'[3]07'!G85</f>
        <v>0</v>
      </c>
      <c r="H83" s="17">
        <f t="shared" si="59"/>
        <v>1260</v>
      </c>
      <c r="I83" s="15">
        <f>'[3]07'!J85</f>
        <v>300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31.27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31.27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268.73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268.73</v>
      </c>
      <c r="AT83" s="8">
        <v>31.27</v>
      </c>
      <c r="AU83" s="8">
        <v>0</v>
      </c>
      <c r="AW83" s="198">
        <v>31.27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31.27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0</v>
      </c>
      <c r="BL83" s="8">
        <f t="shared" si="53"/>
        <v>31.27</v>
      </c>
      <c r="BM83" s="8">
        <f t="shared" si="54"/>
        <v>0</v>
      </c>
      <c r="BN83" s="8">
        <f t="shared" si="55"/>
        <v>31.27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110</v>
      </c>
      <c r="E84" s="16">
        <f>'[3]07'!E86</f>
        <v>0</v>
      </c>
      <c r="F84" s="16">
        <f>'[3]07'!F86</f>
        <v>830</v>
      </c>
      <c r="G84" s="16">
        <f>'[3]07'!G86</f>
        <v>0</v>
      </c>
      <c r="H84" s="17">
        <f t="shared" si="59"/>
        <v>1260</v>
      </c>
      <c r="I84" s="15">
        <f>'[3]07'!J86</f>
        <v>300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31.27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31.27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268.73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268.73</v>
      </c>
      <c r="AT84" s="8">
        <v>31.27</v>
      </c>
      <c r="AU84" s="8">
        <v>0</v>
      </c>
      <c r="AW84" s="198">
        <v>31.27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31.27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0</v>
      </c>
      <c r="BL84" s="8">
        <f t="shared" si="53"/>
        <v>31.27</v>
      </c>
      <c r="BM84" s="8">
        <f t="shared" si="54"/>
        <v>0</v>
      </c>
      <c r="BN84" s="8">
        <f t="shared" si="55"/>
        <v>31.27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110</v>
      </c>
      <c r="E85" s="16">
        <f>'[3]07'!E87</f>
        <v>0</v>
      </c>
      <c r="F85" s="16">
        <f>'[3]07'!F87</f>
        <v>830</v>
      </c>
      <c r="G85" s="16">
        <f>'[3]07'!G87</f>
        <v>0</v>
      </c>
      <c r="H85" s="17">
        <f t="shared" si="59"/>
        <v>1260</v>
      </c>
      <c r="I85" s="15">
        <f>'[3]07'!J87</f>
        <v>292.36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292.36</v>
      </c>
      <c r="P85" s="18">
        <f>frq!C85</f>
        <v>1</v>
      </c>
      <c r="Q85" s="15">
        <f t="shared" si="33"/>
        <v>292.36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292.36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260.36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260.36</v>
      </c>
      <c r="AT85" s="8">
        <v>32</v>
      </c>
      <c r="AU85" s="8">
        <v>0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110</v>
      </c>
      <c r="E86" s="16">
        <f>'[3]07'!E88</f>
        <v>0</v>
      </c>
      <c r="F86" s="16">
        <f>'[3]07'!F88</f>
        <v>830</v>
      </c>
      <c r="G86" s="16">
        <f>'[3]07'!G88</f>
        <v>0</v>
      </c>
      <c r="H86" s="17">
        <f t="shared" si="59"/>
        <v>1260</v>
      </c>
      <c r="I86" s="15">
        <f>'[3]07'!J88</f>
        <v>300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31.65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31.65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268.35000000000002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268.35000000000002</v>
      </c>
      <c r="AT86" s="8">
        <v>31.48</v>
      </c>
      <c r="AU86" s="8">
        <v>0</v>
      </c>
      <c r="AW86" s="198">
        <v>31.65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31.65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0</v>
      </c>
      <c r="BL86" s="8">
        <f t="shared" si="53"/>
        <v>31.48</v>
      </c>
      <c r="BM86" s="8">
        <f t="shared" si="54"/>
        <v>0</v>
      </c>
      <c r="BN86" s="8">
        <f t="shared" si="55"/>
        <v>31.65</v>
      </c>
      <c r="BO86" s="8">
        <f t="shared" si="56"/>
        <v>0</v>
      </c>
      <c r="BP86" s="182">
        <f t="shared" si="57"/>
        <v>-0.16999999999999815</v>
      </c>
      <c r="BQ86" s="182">
        <f t="shared" si="58"/>
        <v>0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110</v>
      </c>
      <c r="E87" s="16">
        <f>'[3]07'!E89</f>
        <v>0</v>
      </c>
      <c r="F87" s="16">
        <f>'[3]07'!F89</f>
        <v>830</v>
      </c>
      <c r="G87" s="16">
        <f>'[3]07'!G89</f>
        <v>0</v>
      </c>
      <c r="H87" s="17">
        <f t="shared" si="59"/>
        <v>1260</v>
      </c>
      <c r="I87" s="15">
        <f>'[3]07'!J89</f>
        <v>300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31.58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31.58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268.42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268.42</v>
      </c>
      <c r="AT87" s="8">
        <v>31.38</v>
      </c>
      <c r="AU87" s="8">
        <v>0</v>
      </c>
      <c r="AW87" s="198">
        <v>31.58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31.58</v>
      </c>
      <c r="BD87" s="198">
        <v>0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0</v>
      </c>
      <c r="BL87" s="8">
        <f t="shared" si="53"/>
        <v>31.38</v>
      </c>
      <c r="BM87" s="8">
        <f t="shared" si="54"/>
        <v>0</v>
      </c>
      <c r="BN87" s="8">
        <f t="shared" si="55"/>
        <v>31.58</v>
      </c>
      <c r="BO87" s="8">
        <f t="shared" si="56"/>
        <v>0</v>
      </c>
      <c r="BP87" s="182">
        <f t="shared" si="57"/>
        <v>-0.19999999999999929</v>
      </c>
      <c r="BQ87" s="182">
        <f t="shared" si="58"/>
        <v>0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110</v>
      </c>
      <c r="E88" s="16">
        <f>'[3]07'!E90</f>
        <v>0</v>
      </c>
      <c r="F88" s="16">
        <f>'[3]07'!F90</f>
        <v>830</v>
      </c>
      <c r="G88" s="16">
        <f>'[3]07'!G90</f>
        <v>0</v>
      </c>
      <c r="H88" s="17">
        <f t="shared" si="59"/>
        <v>1260</v>
      </c>
      <c r="I88" s="15">
        <f>'[3]07'!J90</f>
        <v>285.36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285.36</v>
      </c>
      <c r="P88" s="18">
        <f>frq!C88</f>
        <v>1</v>
      </c>
      <c r="Q88" s="15">
        <f t="shared" si="33"/>
        <v>285.36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285.36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253.36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253.36</v>
      </c>
      <c r="AT88" s="8">
        <v>32</v>
      </c>
      <c r="AU88" s="8">
        <v>0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0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110</v>
      </c>
      <c r="E89" s="16">
        <f>'[3]07'!E91</f>
        <v>0</v>
      </c>
      <c r="F89" s="16">
        <f>'[3]07'!F91</f>
        <v>830</v>
      </c>
      <c r="G89" s="16">
        <f>'[3]07'!G91</f>
        <v>0</v>
      </c>
      <c r="H89" s="17">
        <f t="shared" si="59"/>
        <v>1260</v>
      </c>
      <c r="I89" s="15">
        <f>'[3]07'!J91</f>
        <v>284.36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284.36</v>
      </c>
      <c r="P89" s="18">
        <f>frq!C89</f>
        <v>1</v>
      </c>
      <c r="Q89" s="15">
        <f t="shared" si="33"/>
        <v>284.36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284.36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252.36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252.36</v>
      </c>
      <c r="AT89" s="8">
        <v>32</v>
      </c>
      <c r="AU89" s="8">
        <v>0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0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110</v>
      </c>
      <c r="E90" s="16">
        <f>'[3]07'!E92</f>
        <v>0</v>
      </c>
      <c r="F90" s="16">
        <f>'[3]07'!F92</f>
        <v>830</v>
      </c>
      <c r="G90" s="16">
        <f>'[3]07'!G92</f>
        <v>0</v>
      </c>
      <c r="H90" s="17">
        <f t="shared" si="59"/>
        <v>1260</v>
      </c>
      <c r="I90" s="15">
        <f>'[3]07'!J92</f>
        <v>283.36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283.36</v>
      </c>
      <c r="P90" s="18">
        <f>frq!C90</f>
        <v>1</v>
      </c>
      <c r="Q90" s="15">
        <f t="shared" si="33"/>
        <v>283.36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283.36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251.36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251.36</v>
      </c>
      <c r="AT90" s="8">
        <v>32</v>
      </c>
      <c r="AU90" s="8">
        <v>0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0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110</v>
      </c>
      <c r="E91" s="16">
        <f>'[3]07'!E93</f>
        <v>0</v>
      </c>
      <c r="F91" s="16">
        <f>'[3]07'!F93</f>
        <v>830</v>
      </c>
      <c r="G91" s="16">
        <f>'[3]07'!G93</f>
        <v>0</v>
      </c>
      <c r="H91" s="17">
        <f t="shared" si="59"/>
        <v>1260</v>
      </c>
      <c r="I91" s="15">
        <f>'[3]07'!J93</f>
        <v>289.36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289.36</v>
      </c>
      <c r="P91" s="18">
        <f>frq!C91</f>
        <v>1</v>
      </c>
      <c r="Q91" s="15">
        <f t="shared" si="33"/>
        <v>289.36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289.36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257.36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257.36</v>
      </c>
      <c r="AT91" s="8">
        <v>32</v>
      </c>
      <c r="AU91" s="8">
        <v>0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0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110</v>
      </c>
      <c r="E92" s="16">
        <f>'[3]07'!E94</f>
        <v>0</v>
      </c>
      <c r="F92" s="16">
        <f>'[3]07'!F94</f>
        <v>830</v>
      </c>
      <c r="G92" s="16">
        <f>'[3]07'!G94</f>
        <v>0</v>
      </c>
      <c r="H92" s="17">
        <f t="shared" si="59"/>
        <v>1260</v>
      </c>
      <c r="I92" s="15">
        <f>'[3]07'!J94</f>
        <v>280.36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280.36</v>
      </c>
      <c r="P92" s="18">
        <f>frq!C92</f>
        <v>1</v>
      </c>
      <c r="Q92" s="15">
        <f t="shared" si="33"/>
        <v>280.36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280.36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248.36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248.36</v>
      </c>
      <c r="AT92" s="8">
        <v>32</v>
      </c>
      <c r="AU92" s="8">
        <v>0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0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110</v>
      </c>
      <c r="E93" s="16">
        <f>'[3]07'!E95</f>
        <v>0</v>
      </c>
      <c r="F93" s="16">
        <f>'[3]07'!F95</f>
        <v>830</v>
      </c>
      <c r="G93" s="16">
        <f>'[3]07'!G95</f>
        <v>0</v>
      </c>
      <c r="H93" s="17">
        <f t="shared" si="59"/>
        <v>1260</v>
      </c>
      <c r="I93" s="15">
        <f>'[3]07'!J95</f>
        <v>279.36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279.36</v>
      </c>
      <c r="P93" s="18">
        <f>frq!C93</f>
        <v>1</v>
      </c>
      <c r="Q93" s="15">
        <f t="shared" si="33"/>
        <v>279.36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279.36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247.36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247.36</v>
      </c>
      <c r="AT93" s="8">
        <v>32</v>
      </c>
      <c r="AU93" s="8">
        <v>0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0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110</v>
      </c>
      <c r="E94" s="16">
        <f>'[3]07'!E96</f>
        <v>0</v>
      </c>
      <c r="F94" s="16">
        <f>'[3]07'!F96</f>
        <v>830</v>
      </c>
      <c r="G94" s="16">
        <f>'[3]07'!G96</f>
        <v>0</v>
      </c>
      <c r="H94" s="17">
        <f t="shared" si="59"/>
        <v>1260</v>
      </c>
      <c r="I94" s="15">
        <f>'[3]07'!J96</f>
        <v>279.36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279.36</v>
      </c>
      <c r="P94" s="18">
        <f>frq!C94</f>
        <v>1</v>
      </c>
      <c r="Q94" s="15">
        <f t="shared" si="33"/>
        <v>279.36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279.36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247.36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247.36</v>
      </c>
      <c r="AT94" s="8">
        <v>32</v>
      </c>
      <c r="AU94" s="8">
        <v>0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0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110</v>
      </c>
      <c r="E95" s="16">
        <f>'[3]07'!E97</f>
        <v>0</v>
      </c>
      <c r="F95" s="16">
        <f>'[3]07'!F97</f>
        <v>830</v>
      </c>
      <c r="G95" s="16">
        <f>'[3]07'!G97</f>
        <v>0</v>
      </c>
      <c r="H95" s="17">
        <f t="shared" si="59"/>
        <v>1260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23.29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23.29</v>
      </c>
      <c r="AE95" s="8">
        <f t="shared" si="43"/>
        <v>23.29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23.29</v>
      </c>
      <c r="AL95" s="8">
        <f t="shared" si="35"/>
        <v>223.42000000000002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223.42000000000002</v>
      </c>
      <c r="AT95" s="8">
        <v>23.29</v>
      </c>
      <c r="AU95" s="8">
        <v>23.29</v>
      </c>
      <c r="AW95" s="198">
        <v>23.29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23.29</v>
      </c>
      <c r="BD95" s="198">
        <v>23.29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23.29</v>
      </c>
      <c r="BL95" s="8">
        <f t="shared" si="53"/>
        <v>23.29</v>
      </c>
      <c r="BM95" s="8">
        <f t="shared" si="54"/>
        <v>23.29</v>
      </c>
      <c r="BN95" s="8">
        <f t="shared" si="55"/>
        <v>23.29</v>
      </c>
      <c r="BO95" s="8">
        <f t="shared" si="56"/>
        <v>23.29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110</v>
      </c>
      <c r="E96" s="16">
        <f>'[3]07'!E98</f>
        <v>0</v>
      </c>
      <c r="F96" s="16">
        <f>'[3]07'!F98</f>
        <v>830</v>
      </c>
      <c r="G96" s="16">
        <f>'[3]07'!G98</f>
        <v>0</v>
      </c>
      <c r="H96" s="17">
        <f t="shared" si="59"/>
        <v>1260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23.53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23.53</v>
      </c>
      <c r="AE96" s="8">
        <f t="shared" si="43"/>
        <v>23.53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23.53</v>
      </c>
      <c r="AL96" s="8">
        <f t="shared" si="35"/>
        <v>222.94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222.94</v>
      </c>
      <c r="AT96" s="8">
        <v>23.53</v>
      </c>
      <c r="AU96" s="8">
        <v>23.53</v>
      </c>
      <c r="AW96" s="198">
        <v>23.53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23.53</v>
      </c>
      <c r="BD96" s="198">
        <v>23.53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23.53</v>
      </c>
      <c r="BL96" s="8">
        <f t="shared" si="53"/>
        <v>23.53</v>
      </c>
      <c r="BM96" s="8">
        <f t="shared" si="54"/>
        <v>23.53</v>
      </c>
      <c r="BN96" s="8">
        <f t="shared" si="55"/>
        <v>23.53</v>
      </c>
      <c r="BO96" s="8">
        <f t="shared" si="56"/>
        <v>23.53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110</v>
      </c>
      <c r="E97" s="16">
        <f>'[3]07'!E99</f>
        <v>0</v>
      </c>
      <c r="F97" s="16">
        <f>'[3]07'!F99</f>
        <v>830</v>
      </c>
      <c r="G97" s="16">
        <f>'[3]07'!G99</f>
        <v>0</v>
      </c>
      <c r="H97" s="17">
        <f t="shared" si="59"/>
        <v>1260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22.63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22.63</v>
      </c>
      <c r="AE97" s="8">
        <f t="shared" si="43"/>
        <v>22.63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22.63</v>
      </c>
      <c r="AL97" s="8">
        <f t="shared" si="35"/>
        <v>224.74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224.74</v>
      </c>
      <c r="AT97" s="8">
        <v>22.63</v>
      </c>
      <c r="AU97" s="8">
        <v>22.63</v>
      </c>
      <c r="AW97" s="198">
        <v>22.63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22.63</v>
      </c>
      <c r="BD97" s="198">
        <v>22.63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22.63</v>
      </c>
      <c r="BL97" s="8">
        <f t="shared" si="53"/>
        <v>22.63</v>
      </c>
      <c r="BM97" s="8">
        <f t="shared" si="54"/>
        <v>22.63</v>
      </c>
      <c r="BN97" s="8">
        <f t="shared" si="55"/>
        <v>22.63</v>
      </c>
      <c r="BO97" s="8">
        <f t="shared" si="56"/>
        <v>22.63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110</v>
      </c>
      <c r="E98" s="16">
        <f>'[3]07'!E100</f>
        <v>0</v>
      </c>
      <c r="F98" s="16">
        <f>'[3]07'!F100</f>
        <v>830</v>
      </c>
      <c r="G98" s="16">
        <f>'[3]07'!G100</f>
        <v>0</v>
      </c>
      <c r="H98" s="17">
        <f t="shared" si="59"/>
        <v>1260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24.6</v>
      </c>
      <c r="AE98" s="8">
        <f t="shared" si="43"/>
        <v>24.6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24.6</v>
      </c>
      <c r="AL98" s="8">
        <f t="shared" si="35"/>
        <v>220.8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220.8</v>
      </c>
      <c r="AT98" s="8">
        <v>24.6</v>
      </c>
      <c r="AU98" s="8">
        <v>24.6</v>
      </c>
      <c r="AW98" s="198">
        <v>24.6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24.6</v>
      </c>
      <c r="BD98" s="198">
        <v>24.6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24.6</v>
      </c>
      <c r="BL98" s="8">
        <f t="shared" si="53"/>
        <v>24.6</v>
      </c>
      <c r="BM98" s="8">
        <f t="shared" si="54"/>
        <v>24.6</v>
      </c>
      <c r="BN98" s="8">
        <f t="shared" si="55"/>
        <v>24.6</v>
      </c>
      <c r="BO98" s="8">
        <f t="shared" si="56"/>
        <v>24.6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6.9406624999999984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6.9406624999999984</v>
      </c>
      <c r="P99" s="15">
        <f t="shared" si="62"/>
        <v>2.4E-2</v>
      </c>
      <c r="Q99" s="15">
        <f t="shared" si="62"/>
        <v>6.9406624999999984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6.9406624999999984</v>
      </c>
      <c r="X99" s="15">
        <f t="shared" si="62"/>
        <v>0.73114000000000023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0.73114000000000023</v>
      </c>
      <c r="AE99" s="15">
        <f t="shared" si="62"/>
        <v>0.16853000000000001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0.16853000000000001</v>
      </c>
      <c r="AL99" s="15">
        <f t="shared" si="62"/>
        <v>6.0409924999999962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6.0409924999999962</v>
      </c>
      <c r="AS99" s="15">
        <f t="shared" si="62"/>
        <v>0</v>
      </c>
      <c r="AT99" s="15">
        <f t="shared" si="62"/>
        <v>0.73002750000000027</v>
      </c>
      <c r="AU99" s="15">
        <f t="shared" si="62"/>
        <v>0.16253000000000001</v>
      </c>
      <c r="AV99" s="15">
        <f t="shared" si="62"/>
        <v>0</v>
      </c>
      <c r="AW99" s="15">
        <f t="shared" si="62"/>
        <v>0.73114000000000023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0.73114000000000023</v>
      </c>
      <c r="BD99" s="15">
        <f t="shared" si="62"/>
        <v>0.16853000000000001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0.16853000000000001</v>
      </c>
      <c r="BK99" s="15"/>
      <c r="BL99" s="15">
        <f t="shared" si="63"/>
        <v>0.73002750000000027</v>
      </c>
      <c r="BM99" s="15">
        <f t="shared" si="63"/>
        <v>0.16253000000000001</v>
      </c>
      <c r="BN99" s="15">
        <f t="shared" si="63"/>
        <v>0.73114000000000023</v>
      </c>
      <c r="BO99" s="15">
        <f t="shared" si="63"/>
        <v>0.16853000000000001</v>
      </c>
      <c r="BP99" s="15">
        <f t="shared" si="63"/>
        <v>-1.1124999999999989E-3</v>
      </c>
      <c r="BQ99" s="15">
        <f t="shared" si="63"/>
        <v>-5.9999999999999984E-3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44743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44743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160</v>
      </c>
      <c r="C3">
        <f>PPCL!C3</f>
        <v>0</v>
      </c>
      <c r="D3">
        <f>PPCL!M3</f>
        <v>160</v>
      </c>
      <c r="E3">
        <f>PPCL!N3</f>
        <v>0</v>
      </c>
      <c r="F3">
        <f>B3+C3</f>
        <v>160</v>
      </c>
      <c r="G3">
        <f>D3+E3</f>
        <v>160</v>
      </c>
      <c r="H3" s="154"/>
      <c r="I3">
        <f>BRPL_EOD!AG3+BRPL_EOD!AH3</f>
        <v>45.26</v>
      </c>
      <c r="J3">
        <f>BYPL_EOD!AG3+BYPL_EOD!AH3</f>
        <v>25.71</v>
      </c>
      <c r="K3">
        <f>MES_EOD!AG3+MES_EOD!AH3</f>
        <v>9.6999999999999993</v>
      </c>
      <c r="L3">
        <f>NDMC_EOD!AG3+NDMC_EOD!AH3</f>
        <v>48.48</v>
      </c>
      <c r="M3">
        <f>TPDDL_EOD!AG3+TPDDL_EOD!AH3</f>
        <v>30.85</v>
      </c>
      <c r="N3">
        <f t="shared" ref="N3:N66" si="0">SUM(I3:M3)</f>
        <v>160</v>
      </c>
      <c r="O3" s="154">
        <f t="shared" ref="O3:O66" si="1">G3-N3</f>
        <v>0</v>
      </c>
      <c r="P3">
        <v>45.26</v>
      </c>
      <c r="Q3">
        <v>25.71</v>
      </c>
      <c r="R3">
        <v>9.6999999999999993</v>
      </c>
      <c r="S3">
        <v>48.48</v>
      </c>
      <c r="T3">
        <v>30.85</v>
      </c>
      <c r="U3" s="156">
        <f t="shared" ref="U3:U66" si="2">SUM(P3:T3)</f>
        <v>160</v>
      </c>
      <c r="V3" s="154">
        <f t="shared" ref="V3:V66" si="3">G3-U3</f>
        <v>0</v>
      </c>
    </row>
    <row r="4" spans="1:22">
      <c r="A4" t="s">
        <v>46</v>
      </c>
      <c r="B4">
        <f>PPCL!B4</f>
        <v>160</v>
      </c>
      <c r="C4">
        <f>PPCL!C4</f>
        <v>0</v>
      </c>
      <c r="D4">
        <f>PPCL!M4</f>
        <v>160</v>
      </c>
      <c r="E4">
        <f>PPCL!N4</f>
        <v>0</v>
      </c>
      <c r="F4">
        <f t="shared" ref="F4:F67" si="4">B4+C4</f>
        <v>160</v>
      </c>
      <c r="G4">
        <f t="shared" ref="G4:G67" si="5">D4+E4</f>
        <v>160</v>
      </c>
      <c r="H4" s="154"/>
      <c r="I4">
        <f>BRPL_EOD!AG4+BRPL_EOD!AH4</f>
        <v>45.26</v>
      </c>
      <c r="J4">
        <f>BYPL_EOD!AG4+BYPL_EOD!AH4</f>
        <v>25.71</v>
      </c>
      <c r="K4">
        <f>MES_EOD!AG4+MES_EOD!AH4</f>
        <v>9.6999999999999993</v>
      </c>
      <c r="L4">
        <f>NDMC_EOD!AG4+NDMC_EOD!AH4</f>
        <v>48.48</v>
      </c>
      <c r="M4">
        <f>TPDDL_EOD!AG4+TPDDL_EOD!AH4</f>
        <v>30.85</v>
      </c>
      <c r="N4">
        <f t="shared" si="0"/>
        <v>160</v>
      </c>
      <c r="O4" s="154">
        <f t="shared" si="1"/>
        <v>0</v>
      </c>
      <c r="P4">
        <v>45.26</v>
      </c>
      <c r="Q4">
        <v>25.71</v>
      </c>
      <c r="R4">
        <v>9.6999999999999993</v>
      </c>
      <c r="S4">
        <v>48.48</v>
      </c>
      <c r="T4">
        <v>30.85</v>
      </c>
      <c r="U4" s="156">
        <f t="shared" si="2"/>
        <v>160</v>
      </c>
      <c r="V4" s="154">
        <f t="shared" si="3"/>
        <v>0</v>
      </c>
    </row>
    <row r="5" spans="1:22">
      <c r="A5" t="s">
        <v>47</v>
      </c>
      <c r="B5">
        <f>PPCL!B5</f>
        <v>160</v>
      </c>
      <c r="C5">
        <f>PPCL!C5</f>
        <v>0</v>
      </c>
      <c r="D5">
        <f>PPCL!M5</f>
        <v>160</v>
      </c>
      <c r="E5">
        <f>PPCL!N5</f>
        <v>0</v>
      </c>
      <c r="F5">
        <f t="shared" si="4"/>
        <v>160</v>
      </c>
      <c r="G5">
        <f t="shared" si="5"/>
        <v>160</v>
      </c>
      <c r="H5" s="154"/>
      <c r="I5">
        <f>BRPL_EOD!AG5+BRPL_EOD!AH5</f>
        <v>45.26</v>
      </c>
      <c r="J5">
        <f>BYPL_EOD!AG5+BYPL_EOD!AH5</f>
        <v>25.71</v>
      </c>
      <c r="K5">
        <f>MES_EOD!AG5+MES_EOD!AH5</f>
        <v>9.6999999999999993</v>
      </c>
      <c r="L5">
        <f>NDMC_EOD!AG5+NDMC_EOD!AH5</f>
        <v>48.48</v>
      </c>
      <c r="M5">
        <f>TPDDL_EOD!AG5+TPDDL_EOD!AH5</f>
        <v>30.85</v>
      </c>
      <c r="N5">
        <f t="shared" si="0"/>
        <v>160</v>
      </c>
      <c r="O5" s="154">
        <f t="shared" si="1"/>
        <v>0</v>
      </c>
      <c r="P5">
        <v>45.26</v>
      </c>
      <c r="Q5">
        <v>25.71</v>
      </c>
      <c r="R5">
        <v>9.6999999999999993</v>
      </c>
      <c r="S5">
        <v>48.48</v>
      </c>
      <c r="T5">
        <v>30.85</v>
      </c>
      <c r="U5" s="156">
        <f t="shared" si="2"/>
        <v>160</v>
      </c>
      <c r="V5" s="154">
        <f t="shared" si="3"/>
        <v>0</v>
      </c>
    </row>
    <row r="6" spans="1:22">
      <c r="A6" t="s">
        <v>48</v>
      </c>
      <c r="B6">
        <f>PPCL!B6</f>
        <v>160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160</v>
      </c>
      <c r="G6">
        <f t="shared" si="5"/>
        <v>160</v>
      </c>
      <c r="H6" s="154"/>
      <c r="I6">
        <f>BRPL_EOD!AG6+BRPL_EOD!AH6</f>
        <v>45.26</v>
      </c>
      <c r="J6">
        <f>BYPL_EOD!AG6+BYPL_EOD!AH6</f>
        <v>25.71</v>
      </c>
      <c r="K6">
        <f>MES_EOD!AG6+MES_EOD!AH6</f>
        <v>9.6999999999999993</v>
      </c>
      <c r="L6">
        <f>NDMC_EOD!AG6+NDMC_EOD!AH6</f>
        <v>48.48</v>
      </c>
      <c r="M6">
        <f>TPDDL_EOD!AG6+TPDDL_EOD!AH6</f>
        <v>30.85</v>
      </c>
      <c r="N6">
        <f t="shared" si="0"/>
        <v>160</v>
      </c>
      <c r="O6" s="154">
        <f t="shared" si="1"/>
        <v>0</v>
      </c>
      <c r="P6">
        <v>45.26</v>
      </c>
      <c r="Q6">
        <v>25.71</v>
      </c>
      <c r="R6">
        <v>9.6999999999999993</v>
      </c>
      <c r="S6">
        <v>48.48</v>
      </c>
      <c r="T6">
        <v>30.85</v>
      </c>
      <c r="U6" s="156">
        <f t="shared" si="2"/>
        <v>160</v>
      </c>
      <c r="V6" s="154">
        <f t="shared" si="3"/>
        <v>0</v>
      </c>
    </row>
    <row r="7" spans="1:22">
      <c r="A7" t="s">
        <v>49</v>
      </c>
      <c r="B7">
        <f>PPCL!B7</f>
        <v>163</v>
      </c>
      <c r="C7">
        <f>PPCL!C7</f>
        <v>0</v>
      </c>
      <c r="D7">
        <f>PPCL!M7</f>
        <v>163</v>
      </c>
      <c r="E7">
        <f>PPCL!N7</f>
        <v>0</v>
      </c>
      <c r="F7">
        <f t="shared" si="4"/>
        <v>163</v>
      </c>
      <c r="G7">
        <f t="shared" si="5"/>
        <v>163</v>
      </c>
      <c r="H7" s="154"/>
      <c r="I7">
        <f>BRPL_EOD!AG7+BRPL_EOD!AH7</f>
        <v>46.11</v>
      </c>
      <c r="J7">
        <f>BYPL_EOD!AG7+BYPL_EOD!AH7</f>
        <v>26.19</v>
      </c>
      <c r="K7">
        <f>MES_EOD!AG7+MES_EOD!AH7</f>
        <v>9.8800000000000008</v>
      </c>
      <c r="L7">
        <f>NDMC_EOD!AG7+NDMC_EOD!AH7</f>
        <v>49.39</v>
      </c>
      <c r="M7">
        <f>TPDDL_EOD!AG7+TPDDL_EOD!AH7</f>
        <v>31.43</v>
      </c>
      <c r="N7">
        <f t="shared" si="0"/>
        <v>163</v>
      </c>
      <c r="O7" s="154">
        <f t="shared" si="1"/>
        <v>0</v>
      </c>
      <c r="P7">
        <v>46.11</v>
      </c>
      <c r="Q7">
        <v>26.19</v>
      </c>
      <c r="R7">
        <v>9.8800000000000008</v>
      </c>
      <c r="S7">
        <v>49.39</v>
      </c>
      <c r="T7">
        <v>31.43</v>
      </c>
      <c r="U7" s="156">
        <f t="shared" si="2"/>
        <v>163</v>
      </c>
      <c r="V7" s="154">
        <f t="shared" si="3"/>
        <v>0</v>
      </c>
    </row>
    <row r="8" spans="1:22">
      <c r="A8" t="s">
        <v>50</v>
      </c>
      <c r="B8">
        <f>PPCL!B8</f>
        <v>163</v>
      </c>
      <c r="C8">
        <f>PPCL!C8</f>
        <v>0</v>
      </c>
      <c r="D8">
        <f>PPCL!M8</f>
        <v>163</v>
      </c>
      <c r="E8">
        <f>PPCL!N8</f>
        <v>0</v>
      </c>
      <c r="F8">
        <f t="shared" si="4"/>
        <v>163</v>
      </c>
      <c r="G8">
        <f t="shared" si="5"/>
        <v>163</v>
      </c>
      <c r="H8" s="154"/>
      <c r="I8">
        <f>BRPL_EOD!AG8+BRPL_EOD!AH8</f>
        <v>46.11</v>
      </c>
      <c r="J8">
        <f>BYPL_EOD!AG8+BYPL_EOD!AH8</f>
        <v>26.19</v>
      </c>
      <c r="K8">
        <f>MES_EOD!AG8+MES_EOD!AH8</f>
        <v>9.8800000000000008</v>
      </c>
      <c r="L8">
        <f>NDMC_EOD!AG8+NDMC_EOD!AH8</f>
        <v>49.39</v>
      </c>
      <c r="M8">
        <f>TPDDL_EOD!AG8+TPDDL_EOD!AH8</f>
        <v>31.43</v>
      </c>
      <c r="N8">
        <f t="shared" si="0"/>
        <v>163</v>
      </c>
      <c r="O8" s="154">
        <f t="shared" si="1"/>
        <v>0</v>
      </c>
      <c r="P8">
        <v>46.11</v>
      </c>
      <c r="Q8">
        <v>26.19</v>
      </c>
      <c r="R8">
        <v>9.8800000000000008</v>
      </c>
      <c r="S8">
        <v>49.39</v>
      </c>
      <c r="T8">
        <v>31.43</v>
      </c>
      <c r="U8" s="156">
        <f t="shared" si="2"/>
        <v>163</v>
      </c>
      <c r="V8" s="154">
        <f t="shared" si="3"/>
        <v>0</v>
      </c>
    </row>
    <row r="9" spans="1:22">
      <c r="A9" t="s">
        <v>51</v>
      </c>
      <c r="B9">
        <f>PPCL!B9</f>
        <v>163</v>
      </c>
      <c r="C9">
        <f>PPCL!C9</f>
        <v>0</v>
      </c>
      <c r="D9">
        <f>PPCL!M9</f>
        <v>163</v>
      </c>
      <c r="E9">
        <f>PPCL!N9</f>
        <v>0</v>
      </c>
      <c r="F9">
        <f t="shared" si="4"/>
        <v>163</v>
      </c>
      <c r="G9">
        <f t="shared" si="5"/>
        <v>163</v>
      </c>
      <c r="H9" s="154"/>
      <c r="I9">
        <f>BRPL_EOD!AG9+BRPL_EOD!AH9</f>
        <v>46.11</v>
      </c>
      <c r="J9">
        <f>BYPL_EOD!AG9+BYPL_EOD!AH9</f>
        <v>26.19</v>
      </c>
      <c r="K9">
        <f>MES_EOD!AG9+MES_EOD!AH9</f>
        <v>9.8800000000000008</v>
      </c>
      <c r="L9">
        <f>NDMC_EOD!AG9+NDMC_EOD!AH9</f>
        <v>49.39</v>
      </c>
      <c r="M9">
        <f>TPDDL_EOD!AG9+TPDDL_EOD!AH9</f>
        <v>31.43</v>
      </c>
      <c r="N9">
        <f t="shared" si="0"/>
        <v>163</v>
      </c>
      <c r="O9" s="154">
        <f t="shared" si="1"/>
        <v>0</v>
      </c>
      <c r="P9">
        <v>46.11</v>
      </c>
      <c r="Q9">
        <v>26.19</v>
      </c>
      <c r="R9">
        <v>9.8800000000000008</v>
      </c>
      <c r="S9">
        <v>49.39</v>
      </c>
      <c r="T9">
        <v>31.43</v>
      </c>
      <c r="U9" s="156">
        <f t="shared" si="2"/>
        <v>163</v>
      </c>
      <c r="V9" s="154">
        <f t="shared" si="3"/>
        <v>0</v>
      </c>
    </row>
    <row r="10" spans="1:22">
      <c r="A10" t="s">
        <v>52</v>
      </c>
      <c r="B10">
        <f>PPCL!B10</f>
        <v>163</v>
      </c>
      <c r="C10">
        <f>PPCL!C10</f>
        <v>0</v>
      </c>
      <c r="D10">
        <f>PPCL!M10</f>
        <v>163</v>
      </c>
      <c r="E10">
        <f>PPCL!N10</f>
        <v>0</v>
      </c>
      <c r="F10">
        <f t="shared" si="4"/>
        <v>163</v>
      </c>
      <c r="G10">
        <f t="shared" si="5"/>
        <v>163</v>
      </c>
      <c r="H10" s="154"/>
      <c r="I10">
        <f>BRPL_EOD!AG10+BRPL_EOD!AH10</f>
        <v>46.11</v>
      </c>
      <c r="J10">
        <f>BYPL_EOD!AG10+BYPL_EOD!AH10</f>
        <v>26.19</v>
      </c>
      <c r="K10">
        <f>MES_EOD!AG10+MES_EOD!AH10</f>
        <v>9.8800000000000008</v>
      </c>
      <c r="L10">
        <f>NDMC_EOD!AG10+NDMC_EOD!AH10</f>
        <v>49.39</v>
      </c>
      <c r="M10">
        <f>TPDDL_EOD!AG10+TPDDL_EOD!AH10</f>
        <v>31.43</v>
      </c>
      <c r="N10">
        <f t="shared" si="0"/>
        <v>163</v>
      </c>
      <c r="O10" s="154">
        <f t="shared" si="1"/>
        <v>0</v>
      </c>
      <c r="P10">
        <v>46.11</v>
      </c>
      <c r="Q10">
        <v>26.19</v>
      </c>
      <c r="R10">
        <v>9.8800000000000008</v>
      </c>
      <c r="S10">
        <v>49.39</v>
      </c>
      <c r="T10">
        <v>31.43</v>
      </c>
      <c r="U10" s="156">
        <f t="shared" si="2"/>
        <v>163</v>
      </c>
      <c r="V10" s="154">
        <f t="shared" si="3"/>
        <v>0</v>
      </c>
    </row>
    <row r="11" spans="1:22">
      <c r="A11" t="s">
        <v>53</v>
      </c>
      <c r="B11">
        <f>PPCL!B11</f>
        <v>163</v>
      </c>
      <c r="C11">
        <f>PPCL!C11</f>
        <v>0</v>
      </c>
      <c r="D11">
        <f>PPCL!M11</f>
        <v>163</v>
      </c>
      <c r="E11">
        <f>PPCL!N11</f>
        <v>0</v>
      </c>
      <c r="F11">
        <f t="shared" si="4"/>
        <v>163</v>
      </c>
      <c r="G11">
        <f t="shared" si="5"/>
        <v>163</v>
      </c>
      <c r="H11" s="154"/>
      <c r="I11">
        <f>BRPL_EOD!AG11+BRPL_EOD!AH11</f>
        <v>46.11</v>
      </c>
      <c r="J11">
        <f>BYPL_EOD!AG11+BYPL_EOD!AH11</f>
        <v>26.19</v>
      </c>
      <c r="K11">
        <f>MES_EOD!AG11+MES_EOD!AH11</f>
        <v>9.8800000000000008</v>
      </c>
      <c r="L11">
        <f>NDMC_EOD!AG11+NDMC_EOD!AH11</f>
        <v>49.39</v>
      </c>
      <c r="M11">
        <f>TPDDL_EOD!AG11+TPDDL_EOD!AH11</f>
        <v>31.43</v>
      </c>
      <c r="N11">
        <f t="shared" si="0"/>
        <v>163</v>
      </c>
      <c r="O11" s="154">
        <f t="shared" si="1"/>
        <v>0</v>
      </c>
      <c r="P11">
        <v>46.11</v>
      </c>
      <c r="Q11">
        <v>26.19</v>
      </c>
      <c r="R11">
        <v>9.8800000000000008</v>
      </c>
      <c r="S11">
        <v>49.39</v>
      </c>
      <c r="T11">
        <v>31.43</v>
      </c>
      <c r="U11" s="156">
        <f t="shared" si="2"/>
        <v>163</v>
      </c>
      <c r="V11" s="154">
        <f t="shared" si="3"/>
        <v>0</v>
      </c>
    </row>
    <row r="12" spans="1:22">
      <c r="A12" t="s">
        <v>54</v>
      </c>
      <c r="B12">
        <f>PPCL!B12</f>
        <v>163</v>
      </c>
      <c r="C12">
        <f>PPCL!C12</f>
        <v>0</v>
      </c>
      <c r="D12">
        <f>PPCL!M12</f>
        <v>163</v>
      </c>
      <c r="E12">
        <f>PPCL!N12</f>
        <v>0</v>
      </c>
      <c r="F12">
        <f t="shared" si="4"/>
        <v>163</v>
      </c>
      <c r="G12">
        <f t="shared" si="5"/>
        <v>163</v>
      </c>
      <c r="H12" s="154"/>
      <c r="I12">
        <f>BRPL_EOD!AG12+BRPL_EOD!AH12</f>
        <v>46.11</v>
      </c>
      <c r="J12">
        <f>BYPL_EOD!AG12+BYPL_EOD!AH12</f>
        <v>26.19</v>
      </c>
      <c r="K12">
        <f>MES_EOD!AG12+MES_EOD!AH12</f>
        <v>9.8800000000000008</v>
      </c>
      <c r="L12">
        <f>NDMC_EOD!AG12+NDMC_EOD!AH12</f>
        <v>49.39</v>
      </c>
      <c r="M12">
        <f>TPDDL_EOD!AG12+TPDDL_EOD!AH12</f>
        <v>31.43</v>
      </c>
      <c r="N12">
        <f t="shared" si="0"/>
        <v>163</v>
      </c>
      <c r="O12" s="154">
        <f t="shared" si="1"/>
        <v>0</v>
      </c>
      <c r="P12">
        <v>46.11</v>
      </c>
      <c r="Q12">
        <v>26.19</v>
      </c>
      <c r="R12">
        <v>9.8800000000000008</v>
      </c>
      <c r="S12">
        <v>49.39</v>
      </c>
      <c r="T12">
        <v>31.43</v>
      </c>
      <c r="U12" s="156">
        <f t="shared" si="2"/>
        <v>163</v>
      </c>
      <c r="V12" s="154">
        <f t="shared" si="3"/>
        <v>0</v>
      </c>
    </row>
    <row r="13" spans="1:22">
      <c r="A13" t="s">
        <v>55</v>
      </c>
      <c r="B13">
        <f>PPCL!B13</f>
        <v>163</v>
      </c>
      <c r="C13">
        <f>PPCL!C13</f>
        <v>0</v>
      </c>
      <c r="D13">
        <f>PPCL!M13</f>
        <v>163</v>
      </c>
      <c r="E13">
        <f>PPCL!N13</f>
        <v>0</v>
      </c>
      <c r="F13">
        <f t="shared" si="4"/>
        <v>163</v>
      </c>
      <c r="G13">
        <f t="shared" si="5"/>
        <v>163</v>
      </c>
      <c r="H13" s="154"/>
      <c r="I13">
        <f>BRPL_EOD!AG13+BRPL_EOD!AH13</f>
        <v>46.11</v>
      </c>
      <c r="J13">
        <f>BYPL_EOD!AG13+BYPL_EOD!AH13</f>
        <v>26.19</v>
      </c>
      <c r="K13">
        <f>MES_EOD!AG13+MES_EOD!AH13</f>
        <v>9.8800000000000008</v>
      </c>
      <c r="L13">
        <f>NDMC_EOD!AG13+NDMC_EOD!AH13</f>
        <v>49.39</v>
      </c>
      <c r="M13">
        <f>TPDDL_EOD!AG13+TPDDL_EOD!AH13</f>
        <v>31.43</v>
      </c>
      <c r="N13">
        <f t="shared" si="0"/>
        <v>163</v>
      </c>
      <c r="O13" s="154">
        <f t="shared" si="1"/>
        <v>0</v>
      </c>
      <c r="P13">
        <v>46.11</v>
      </c>
      <c r="Q13">
        <v>26.19</v>
      </c>
      <c r="R13">
        <v>9.8800000000000008</v>
      </c>
      <c r="S13">
        <v>49.39</v>
      </c>
      <c r="T13">
        <v>31.43</v>
      </c>
      <c r="U13" s="156">
        <f t="shared" si="2"/>
        <v>163</v>
      </c>
      <c r="V13" s="154">
        <f t="shared" si="3"/>
        <v>0</v>
      </c>
    </row>
    <row r="14" spans="1:22">
      <c r="A14" t="s">
        <v>56</v>
      </c>
      <c r="B14">
        <f>PPCL!B14</f>
        <v>163</v>
      </c>
      <c r="C14">
        <f>PPCL!C14</f>
        <v>0</v>
      </c>
      <c r="D14">
        <f>PPCL!M14</f>
        <v>163</v>
      </c>
      <c r="E14">
        <f>PPCL!N14</f>
        <v>0</v>
      </c>
      <c r="F14">
        <f t="shared" si="4"/>
        <v>163</v>
      </c>
      <c r="G14">
        <f t="shared" si="5"/>
        <v>163</v>
      </c>
      <c r="H14" s="154"/>
      <c r="I14">
        <f>BRPL_EOD!AG14+BRPL_EOD!AH14</f>
        <v>46.11</v>
      </c>
      <c r="J14">
        <f>BYPL_EOD!AG14+BYPL_EOD!AH14</f>
        <v>26.19</v>
      </c>
      <c r="K14">
        <f>MES_EOD!AG14+MES_EOD!AH14</f>
        <v>9.8800000000000008</v>
      </c>
      <c r="L14">
        <f>NDMC_EOD!AG14+NDMC_EOD!AH14</f>
        <v>49.39</v>
      </c>
      <c r="M14">
        <f>TPDDL_EOD!AG14+TPDDL_EOD!AH14</f>
        <v>31.43</v>
      </c>
      <c r="N14">
        <f t="shared" si="0"/>
        <v>163</v>
      </c>
      <c r="O14" s="154">
        <f t="shared" si="1"/>
        <v>0</v>
      </c>
      <c r="P14">
        <v>46.11</v>
      </c>
      <c r="Q14">
        <v>26.19</v>
      </c>
      <c r="R14">
        <v>9.8800000000000008</v>
      </c>
      <c r="S14">
        <v>49.39</v>
      </c>
      <c r="T14">
        <v>31.43</v>
      </c>
      <c r="U14" s="156">
        <f t="shared" si="2"/>
        <v>163</v>
      </c>
      <c r="V14" s="154">
        <f t="shared" si="3"/>
        <v>0</v>
      </c>
    </row>
    <row r="15" spans="1:22">
      <c r="A15" t="s">
        <v>57</v>
      </c>
      <c r="B15">
        <f>PPCL!B15</f>
        <v>163</v>
      </c>
      <c r="C15">
        <f>PPCL!C15</f>
        <v>0</v>
      </c>
      <c r="D15">
        <f>PPCL!M15</f>
        <v>163</v>
      </c>
      <c r="E15">
        <f>PPCL!N15</f>
        <v>0</v>
      </c>
      <c r="F15">
        <f t="shared" si="4"/>
        <v>163</v>
      </c>
      <c r="G15">
        <f t="shared" si="5"/>
        <v>163</v>
      </c>
      <c r="H15" s="154"/>
      <c r="I15">
        <f>BRPL_EOD!AG15+BRPL_EOD!AH15</f>
        <v>46.11</v>
      </c>
      <c r="J15">
        <f>BYPL_EOD!AG15+BYPL_EOD!AH15</f>
        <v>26.19</v>
      </c>
      <c r="K15">
        <f>MES_EOD!AG15+MES_EOD!AH15</f>
        <v>9.8800000000000008</v>
      </c>
      <c r="L15">
        <f>NDMC_EOD!AG15+NDMC_EOD!AH15</f>
        <v>49.39</v>
      </c>
      <c r="M15">
        <f>TPDDL_EOD!AG15+TPDDL_EOD!AH15</f>
        <v>31.43</v>
      </c>
      <c r="N15">
        <f t="shared" si="0"/>
        <v>163</v>
      </c>
      <c r="O15" s="154">
        <f t="shared" si="1"/>
        <v>0</v>
      </c>
      <c r="P15">
        <v>46.11</v>
      </c>
      <c r="Q15">
        <v>26.19</v>
      </c>
      <c r="R15">
        <v>9.8800000000000008</v>
      </c>
      <c r="S15">
        <v>49.39</v>
      </c>
      <c r="T15">
        <v>31.43</v>
      </c>
      <c r="U15" s="156">
        <f t="shared" si="2"/>
        <v>163</v>
      </c>
      <c r="V15" s="154">
        <f t="shared" si="3"/>
        <v>0</v>
      </c>
    </row>
    <row r="16" spans="1:22">
      <c r="A16" t="s">
        <v>58</v>
      </c>
      <c r="B16">
        <f>PPCL!B16</f>
        <v>163</v>
      </c>
      <c r="C16">
        <f>PPCL!C16</f>
        <v>0</v>
      </c>
      <c r="D16">
        <f>PPCL!M16</f>
        <v>163</v>
      </c>
      <c r="E16">
        <f>PPCL!N16</f>
        <v>0</v>
      </c>
      <c r="F16">
        <f t="shared" si="4"/>
        <v>163</v>
      </c>
      <c r="G16">
        <f t="shared" si="5"/>
        <v>163</v>
      </c>
      <c r="H16" s="154"/>
      <c r="I16">
        <f>BRPL_EOD!AG16+BRPL_EOD!AH16</f>
        <v>46.11</v>
      </c>
      <c r="J16">
        <f>BYPL_EOD!AG16+BYPL_EOD!AH16</f>
        <v>26.19</v>
      </c>
      <c r="K16">
        <f>MES_EOD!AG16+MES_EOD!AH16</f>
        <v>9.8800000000000008</v>
      </c>
      <c r="L16">
        <f>NDMC_EOD!AG16+NDMC_EOD!AH16</f>
        <v>49.39</v>
      </c>
      <c r="M16">
        <f>TPDDL_EOD!AG16+TPDDL_EOD!AH16</f>
        <v>31.43</v>
      </c>
      <c r="N16">
        <f t="shared" si="0"/>
        <v>163</v>
      </c>
      <c r="O16" s="154">
        <f t="shared" si="1"/>
        <v>0</v>
      </c>
      <c r="P16">
        <v>46.11</v>
      </c>
      <c r="Q16">
        <v>26.19</v>
      </c>
      <c r="R16">
        <v>9.8800000000000008</v>
      </c>
      <c r="S16">
        <v>49.39</v>
      </c>
      <c r="T16">
        <v>31.43</v>
      </c>
      <c r="U16" s="156">
        <f t="shared" si="2"/>
        <v>163</v>
      </c>
      <c r="V16" s="154">
        <f t="shared" si="3"/>
        <v>0</v>
      </c>
    </row>
    <row r="17" spans="1:22">
      <c r="A17" t="s">
        <v>59</v>
      </c>
      <c r="B17">
        <f>PPCL!B17</f>
        <v>163</v>
      </c>
      <c r="C17">
        <f>PPCL!C17</f>
        <v>0</v>
      </c>
      <c r="D17">
        <f>PPCL!M17</f>
        <v>163</v>
      </c>
      <c r="E17">
        <f>PPCL!N17</f>
        <v>0</v>
      </c>
      <c r="F17">
        <f t="shared" si="4"/>
        <v>163</v>
      </c>
      <c r="G17">
        <f t="shared" si="5"/>
        <v>163</v>
      </c>
      <c r="H17" s="154"/>
      <c r="I17">
        <f>BRPL_EOD!AG17+BRPL_EOD!AH17</f>
        <v>46.11</v>
      </c>
      <c r="J17">
        <f>BYPL_EOD!AG17+BYPL_EOD!AH17</f>
        <v>26.19</v>
      </c>
      <c r="K17">
        <f>MES_EOD!AG17+MES_EOD!AH17</f>
        <v>9.8800000000000008</v>
      </c>
      <c r="L17">
        <f>NDMC_EOD!AG17+NDMC_EOD!AH17</f>
        <v>49.39</v>
      </c>
      <c r="M17">
        <f>TPDDL_EOD!AG17+TPDDL_EOD!AH17</f>
        <v>31.43</v>
      </c>
      <c r="N17">
        <f t="shared" si="0"/>
        <v>163</v>
      </c>
      <c r="O17" s="154">
        <f t="shared" si="1"/>
        <v>0</v>
      </c>
      <c r="P17">
        <v>46.11</v>
      </c>
      <c r="Q17">
        <v>26.19</v>
      </c>
      <c r="R17">
        <v>9.8800000000000008</v>
      </c>
      <c r="S17">
        <v>49.39</v>
      </c>
      <c r="T17">
        <v>31.43</v>
      </c>
      <c r="U17" s="156">
        <f t="shared" si="2"/>
        <v>163</v>
      </c>
      <c r="V17" s="154">
        <f t="shared" si="3"/>
        <v>0</v>
      </c>
    </row>
    <row r="18" spans="1:22">
      <c r="A18" t="s">
        <v>60</v>
      </c>
      <c r="B18">
        <f>PPCL!B18</f>
        <v>163</v>
      </c>
      <c r="C18">
        <f>PPCL!C18</f>
        <v>0</v>
      </c>
      <c r="D18">
        <f>PPCL!M18</f>
        <v>163</v>
      </c>
      <c r="E18">
        <f>PPCL!N18</f>
        <v>0</v>
      </c>
      <c r="F18">
        <f t="shared" si="4"/>
        <v>163</v>
      </c>
      <c r="G18">
        <f t="shared" si="5"/>
        <v>163</v>
      </c>
      <c r="H18" s="154"/>
      <c r="I18">
        <f>BRPL_EOD!AG18+BRPL_EOD!AH18</f>
        <v>46.11</v>
      </c>
      <c r="J18">
        <f>BYPL_EOD!AG18+BYPL_EOD!AH18</f>
        <v>26.19</v>
      </c>
      <c r="K18">
        <f>MES_EOD!AG18+MES_EOD!AH18</f>
        <v>9.8800000000000008</v>
      </c>
      <c r="L18">
        <f>NDMC_EOD!AG18+NDMC_EOD!AH18</f>
        <v>49.39</v>
      </c>
      <c r="M18">
        <f>TPDDL_EOD!AG18+TPDDL_EOD!AH18</f>
        <v>31.43</v>
      </c>
      <c r="N18">
        <f t="shared" si="0"/>
        <v>163</v>
      </c>
      <c r="O18" s="154">
        <f t="shared" si="1"/>
        <v>0</v>
      </c>
      <c r="P18">
        <v>46.11</v>
      </c>
      <c r="Q18">
        <v>26.19</v>
      </c>
      <c r="R18">
        <v>9.8800000000000008</v>
      </c>
      <c r="S18">
        <v>49.39</v>
      </c>
      <c r="T18">
        <v>31.43</v>
      </c>
      <c r="U18" s="156">
        <f t="shared" si="2"/>
        <v>163</v>
      </c>
      <c r="V18" s="154">
        <f t="shared" si="3"/>
        <v>0</v>
      </c>
    </row>
    <row r="19" spans="1:22">
      <c r="A19" t="s">
        <v>61</v>
      </c>
      <c r="B19">
        <f>PPCL!B19</f>
        <v>163</v>
      </c>
      <c r="C19">
        <f>PPCL!C19</f>
        <v>0</v>
      </c>
      <c r="D19">
        <f>PPCL!M19</f>
        <v>163</v>
      </c>
      <c r="E19">
        <f>PPCL!N19</f>
        <v>0</v>
      </c>
      <c r="F19">
        <f t="shared" si="4"/>
        <v>163</v>
      </c>
      <c r="G19">
        <f t="shared" si="5"/>
        <v>163</v>
      </c>
      <c r="H19" s="154"/>
      <c r="I19">
        <f>BRPL_EOD!AG19+BRPL_EOD!AH19</f>
        <v>46.11</v>
      </c>
      <c r="J19">
        <f>BYPL_EOD!AG19+BYPL_EOD!AH19</f>
        <v>26.19</v>
      </c>
      <c r="K19">
        <f>MES_EOD!AG19+MES_EOD!AH19</f>
        <v>9.8800000000000008</v>
      </c>
      <c r="L19">
        <f>NDMC_EOD!AG19+NDMC_EOD!AH19</f>
        <v>49.39</v>
      </c>
      <c r="M19">
        <f>TPDDL_EOD!AG19+TPDDL_EOD!AH19</f>
        <v>31.43</v>
      </c>
      <c r="N19">
        <f t="shared" si="0"/>
        <v>163</v>
      </c>
      <c r="O19" s="154">
        <f t="shared" si="1"/>
        <v>0</v>
      </c>
      <c r="P19">
        <v>46.11</v>
      </c>
      <c r="Q19">
        <v>26.19</v>
      </c>
      <c r="R19">
        <v>9.8800000000000008</v>
      </c>
      <c r="S19">
        <v>49.39</v>
      </c>
      <c r="T19">
        <v>31.43</v>
      </c>
      <c r="U19" s="156">
        <f t="shared" si="2"/>
        <v>163</v>
      </c>
      <c r="V19" s="154">
        <f t="shared" si="3"/>
        <v>0</v>
      </c>
    </row>
    <row r="20" spans="1:22">
      <c r="A20" t="s">
        <v>62</v>
      </c>
      <c r="B20">
        <f>PPCL!B20</f>
        <v>163</v>
      </c>
      <c r="C20">
        <f>PPCL!C20</f>
        <v>0</v>
      </c>
      <c r="D20">
        <f>PPCL!M20</f>
        <v>163</v>
      </c>
      <c r="E20">
        <f>PPCL!N20</f>
        <v>0</v>
      </c>
      <c r="F20">
        <f t="shared" si="4"/>
        <v>163</v>
      </c>
      <c r="G20">
        <f t="shared" si="5"/>
        <v>163</v>
      </c>
      <c r="H20" s="154"/>
      <c r="I20">
        <f>BRPL_EOD!AG20+BRPL_EOD!AH20</f>
        <v>46.11</v>
      </c>
      <c r="J20">
        <f>BYPL_EOD!AG20+BYPL_EOD!AH20</f>
        <v>26.19</v>
      </c>
      <c r="K20">
        <f>MES_EOD!AG20+MES_EOD!AH20</f>
        <v>9.8800000000000008</v>
      </c>
      <c r="L20">
        <f>NDMC_EOD!AG20+NDMC_EOD!AH20</f>
        <v>49.39</v>
      </c>
      <c r="M20">
        <f>TPDDL_EOD!AG20+TPDDL_EOD!AH20</f>
        <v>31.43</v>
      </c>
      <c r="N20">
        <f t="shared" si="0"/>
        <v>163</v>
      </c>
      <c r="O20" s="154">
        <f t="shared" si="1"/>
        <v>0</v>
      </c>
      <c r="P20">
        <v>46.11</v>
      </c>
      <c r="Q20">
        <v>26.19</v>
      </c>
      <c r="R20">
        <v>9.8800000000000008</v>
      </c>
      <c r="S20">
        <v>49.39</v>
      </c>
      <c r="T20">
        <v>31.43</v>
      </c>
      <c r="U20" s="156">
        <f t="shared" si="2"/>
        <v>163</v>
      </c>
      <c r="V20" s="154">
        <f t="shared" si="3"/>
        <v>0</v>
      </c>
    </row>
    <row r="21" spans="1:22">
      <c r="A21" t="s">
        <v>63</v>
      </c>
      <c r="B21">
        <f>PPCL!B21</f>
        <v>163</v>
      </c>
      <c r="C21">
        <f>PPCL!C21</f>
        <v>0</v>
      </c>
      <c r="D21">
        <f>PPCL!M21</f>
        <v>163</v>
      </c>
      <c r="E21">
        <f>PPCL!N21</f>
        <v>0</v>
      </c>
      <c r="F21">
        <f t="shared" si="4"/>
        <v>163</v>
      </c>
      <c r="G21">
        <f t="shared" si="5"/>
        <v>163</v>
      </c>
      <c r="H21" s="154"/>
      <c r="I21">
        <f>BRPL_EOD!AG21+BRPL_EOD!AH21</f>
        <v>46.11</v>
      </c>
      <c r="J21">
        <f>BYPL_EOD!AG21+BYPL_EOD!AH21</f>
        <v>26.19</v>
      </c>
      <c r="K21">
        <f>MES_EOD!AG21+MES_EOD!AH21</f>
        <v>9.8800000000000008</v>
      </c>
      <c r="L21">
        <f>NDMC_EOD!AG21+NDMC_EOD!AH21</f>
        <v>49.39</v>
      </c>
      <c r="M21">
        <f>TPDDL_EOD!AG21+TPDDL_EOD!AH21</f>
        <v>31.43</v>
      </c>
      <c r="N21">
        <f t="shared" si="0"/>
        <v>163</v>
      </c>
      <c r="O21" s="154">
        <f t="shared" si="1"/>
        <v>0</v>
      </c>
      <c r="P21">
        <v>46.11</v>
      </c>
      <c r="Q21">
        <v>26.19</v>
      </c>
      <c r="R21">
        <v>9.8800000000000008</v>
      </c>
      <c r="S21">
        <v>49.39</v>
      </c>
      <c r="T21">
        <v>31.43</v>
      </c>
      <c r="U21" s="156">
        <f t="shared" si="2"/>
        <v>163</v>
      </c>
      <c r="V21" s="154">
        <f t="shared" si="3"/>
        <v>0</v>
      </c>
    </row>
    <row r="22" spans="1:22">
      <c r="A22" t="s">
        <v>64</v>
      </c>
      <c r="B22">
        <f>PPCL!B22</f>
        <v>163</v>
      </c>
      <c r="C22">
        <f>PPCL!C22</f>
        <v>0</v>
      </c>
      <c r="D22">
        <f>PPCL!M22</f>
        <v>163</v>
      </c>
      <c r="E22">
        <f>PPCL!N22</f>
        <v>0</v>
      </c>
      <c r="F22">
        <f t="shared" si="4"/>
        <v>163</v>
      </c>
      <c r="G22">
        <f t="shared" si="5"/>
        <v>163</v>
      </c>
      <c r="H22" s="154"/>
      <c r="I22">
        <f>BRPL_EOD!AG22+BRPL_EOD!AH22</f>
        <v>46.11</v>
      </c>
      <c r="J22">
        <f>BYPL_EOD!AG22+BYPL_EOD!AH22</f>
        <v>26.19</v>
      </c>
      <c r="K22">
        <f>MES_EOD!AG22+MES_EOD!AH22</f>
        <v>9.8800000000000008</v>
      </c>
      <c r="L22">
        <f>NDMC_EOD!AG22+NDMC_EOD!AH22</f>
        <v>49.39</v>
      </c>
      <c r="M22">
        <f>TPDDL_EOD!AG22+TPDDL_EOD!AH22</f>
        <v>31.43</v>
      </c>
      <c r="N22">
        <f t="shared" si="0"/>
        <v>163</v>
      </c>
      <c r="O22" s="154">
        <f t="shared" si="1"/>
        <v>0</v>
      </c>
      <c r="P22">
        <v>46.11</v>
      </c>
      <c r="Q22">
        <v>26.19</v>
      </c>
      <c r="R22">
        <v>9.8800000000000008</v>
      </c>
      <c r="S22">
        <v>49.39</v>
      </c>
      <c r="T22">
        <v>31.43</v>
      </c>
      <c r="U22" s="156">
        <f t="shared" si="2"/>
        <v>163</v>
      </c>
      <c r="V22" s="154">
        <f t="shared" si="3"/>
        <v>0</v>
      </c>
    </row>
    <row r="23" spans="1:22">
      <c r="A23" t="s">
        <v>65</v>
      </c>
      <c r="B23">
        <f>PPCL!B23</f>
        <v>163</v>
      </c>
      <c r="C23">
        <f>PPCL!C23</f>
        <v>0</v>
      </c>
      <c r="D23">
        <f>PPCL!M23</f>
        <v>163</v>
      </c>
      <c r="E23">
        <f>PPCL!N23</f>
        <v>0</v>
      </c>
      <c r="F23">
        <f t="shared" si="4"/>
        <v>163</v>
      </c>
      <c r="G23">
        <f t="shared" si="5"/>
        <v>163</v>
      </c>
      <c r="H23" s="154"/>
      <c r="I23">
        <f>BRPL_EOD!AG23+BRPL_EOD!AH23</f>
        <v>46.11</v>
      </c>
      <c r="J23">
        <f>BYPL_EOD!AG23+BYPL_EOD!AH23</f>
        <v>26.19</v>
      </c>
      <c r="K23">
        <f>MES_EOD!AG23+MES_EOD!AH23</f>
        <v>9.8800000000000008</v>
      </c>
      <c r="L23">
        <f>NDMC_EOD!AG23+NDMC_EOD!AH23</f>
        <v>49.39</v>
      </c>
      <c r="M23">
        <f>TPDDL_EOD!AG23+TPDDL_EOD!AH23</f>
        <v>31.43</v>
      </c>
      <c r="N23">
        <f t="shared" si="0"/>
        <v>163</v>
      </c>
      <c r="O23" s="154">
        <f t="shared" si="1"/>
        <v>0</v>
      </c>
      <c r="P23">
        <v>46.11</v>
      </c>
      <c r="Q23">
        <v>26.19</v>
      </c>
      <c r="R23">
        <v>9.8800000000000008</v>
      </c>
      <c r="S23">
        <v>49.39</v>
      </c>
      <c r="T23">
        <v>31.43</v>
      </c>
      <c r="U23" s="156">
        <f t="shared" si="2"/>
        <v>163</v>
      </c>
      <c r="V23" s="154">
        <f t="shared" si="3"/>
        <v>0</v>
      </c>
    </row>
    <row r="24" spans="1:22">
      <c r="A24" t="s">
        <v>66</v>
      </c>
      <c r="B24">
        <f>PPCL!B24</f>
        <v>163</v>
      </c>
      <c r="C24">
        <f>PPCL!C24</f>
        <v>0</v>
      </c>
      <c r="D24">
        <f>PPCL!M24</f>
        <v>163</v>
      </c>
      <c r="E24">
        <f>PPCL!N24</f>
        <v>0</v>
      </c>
      <c r="F24">
        <f t="shared" si="4"/>
        <v>163</v>
      </c>
      <c r="G24">
        <f t="shared" si="5"/>
        <v>163</v>
      </c>
      <c r="H24" s="154"/>
      <c r="I24">
        <f>BRPL_EOD!AG24+BRPL_EOD!AH24</f>
        <v>46.11</v>
      </c>
      <c r="J24">
        <f>BYPL_EOD!AG24+BYPL_EOD!AH24</f>
        <v>26.19</v>
      </c>
      <c r="K24">
        <f>MES_EOD!AG24+MES_EOD!AH24</f>
        <v>9.8800000000000008</v>
      </c>
      <c r="L24">
        <f>NDMC_EOD!AG24+NDMC_EOD!AH24</f>
        <v>49.39</v>
      </c>
      <c r="M24">
        <f>TPDDL_EOD!AG24+TPDDL_EOD!AH24</f>
        <v>31.43</v>
      </c>
      <c r="N24">
        <f t="shared" si="0"/>
        <v>163</v>
      </c>
      <c r="O24" s="154">
        <f t="shared" si="1"/>
        <v>0</v>
      </c>
      <c r="P24">
        <v>46.11</v>
      </c>
      <c r="Q24">
        <v>26.19</v>
      </c>
      <c r="R24">
        <v>9.8800000000000008</v>
      </c>
      <c r="S24">
        <v>49.39</v>
      </c>
      <c r="T24">
        <v>31.43</v>
      </c>
      <c r="U24" s="156">
        <f t="shared" si="2"/>
        <v>163</v>
      </c>
      <c r="V24" s="154">
        <f t="shared" si="3"/>
        <v>0</v>
      </c>
    </row>
    <row r="25" spans="1:22">
      <c r="A25" t="s">
        <v>67</v>
      </c>
      <c r="B25">
        <f>PPCL!B25</f>
        <v>163</v>
      </c>
      <c r="C25">
        <f>PPCL!C25</f>
        <v>0</v>
      </c>
      <c r="D25">
        <f>PPCL!M25</f>
        <v>163</v>
      </c>
      <c r="E25">
        <f>PPCL!N25</f>
        <v>0</v>
      </c>
      <c r="F25">
        <f t="shared" si="4"/>
        <v>163</v>
      </c>
      <c r="G25">
        <f t="shared" si="5"/>
        <v>163</v>
      </c>
      <c r="H25" s="154"/>
      <c r="I25">
        <f>BRPL_EOD!AG25+BRPL_EOD!AH25</f>
        <v>46.11</v>
      </c>
      <c r="J25">
        <f>BYPL_EOD!AG25+BYPL_EOD!AH25</f>
        <v>26.19</v>
      </c>
      <c r="K25">
        <f>MES_EOD!AG25+MES_EOD!AH25</f>
        <v>9.8800000000000008</v>
      </c>
      <c r="L25">
        <f>NDMC_EOD!AG25+NDMC_EOD!AH25</f>
        <v>49.39</v>
      </c>
      <c r="M25">
        <f>TPDDL_EOD!AG25+TPDDL_EOD!AH25</f>
        <v>31.43</v>
      </c>
      <c r="N25">
        <f t="shared" si="0"/>
        <v>163</v>
      </c>
      <c r="O25" s="154">
        <f t="shared" si="1"/>
        <v>0</v>
      </c>
      <c r="P25">
        <v>46.11</v>
      </c>
      <c r="Q25">
        <v>26.19</v>
      </c>
      <c r="R25">
        <v>9.8800000000000008</v>
      </c>
      <c r="S25">
        <v>49.39</v>
      </c>
      <c r="T25">
        <v>31.43</v>
      </c>
      <c r="U25" s="156">
        <f t="shared" si="2"/>
        <v>163</v>
      </c>
      <c r="V25" s="154">
        <f t="shared" si="3"/>
        <v>0</v>
      </c>
    </row>
    <row r="26" spans="1:22">
      <c r="A26" t="s">
        <v>68</v>
      </c>
      <c r="B26">
        <f>PPCL!B26</f>
        <v>163</v>
      </c>
      <c r="C26">
        <f>PPCL!C26</f>
        <v>0</v>
      </c>
      <c r="D26">
        <f>PPCL!M26</f>
        <v>163</v>
      </c>
      <c r="E26">
        <f>PPCL!N26</f>
        <v>0</v>
      </c>
      <c r="F26">
        <f t="shared" si="4"/>
        <v>163</v>
      </c>
      <c r="G26">
        <f t="shared" si="5"/>
        <v>163</v>
      </c>
      <c r="H26" s="154"/>
      <c r="I26">
        <f>BRPL_EOD!AG26+BRPL_EOD!AH26</f>
        <v>46.11</v>
      </c>
      <c r="J26">
        <f>BYPL_EOD!AG26+BYPL_EOD!AH26</f>
        <v>26.19</v>
      </c>
      <c r="K26">
        <f>MES_EOD!AG26+MES_EOD!AH26</f>
        <v>9.8800000000000008</v>
      </c>
      <c r="L26">
        <f>NDMC_EOD!AG26+NDMC_EOD!AH26</f>
        <v>49.39</v>
      </c>
      <c r="M26">
        <f>TPDDL_EOD!AG26+TPDDL_EOD!AH26</f>
        <v>31.43</v>
      </c>
      <c r="N26">
        <f t="shared" si="0"/>
        <v>163</v>
      </c>
      <c r="O26" s="154">
        <f t="shared" si="1"/>
        <v>0</v>
      </c>
      <c r="P26">
        <v>46.11</v>
      </c>
      <c r="Q26">
        <v>26.19</v>
      </c>
      <c r="R26">
        <v>9.8800000000000008</v>
      </c>
      <c r="S26">
        <v>49.39</v>
      </c>
      <c r="T26">
        <v>31.43</v>
      </c>
      <c r="U26" s="156">
        <f t="shared" si="2"/>
        <v>163</v>
      </c>
      <c r="V26" s="154">
        <f t="shared" si="3"/>
        <v>0</v>
      </c>
    </row>
    <row r="27" spans="1:22">
      <c r="A27" t="s">
        <v>69</v>
      </c>
      <c r="B27">
        <f>PPCL!B27</f>
        <v>163</v>
      </c>
      <c r="C27">
        <f>PPCL!C27</f>
        <v>0</v>
      </c>
      <c r="D27">
        <f>PPCL!M27</f>
        <v>163</v>
      </c>
      <c r="E27">
        <f>PPCL!N27</f>
        <v>0</v>
      </c>
      <c r="F27">
        <f t="shared" si="4"/>
        <v>163</v>
      </c>
      <c r="G27">
        <f t="shared" si="5"/>
        <v>163</v>
      </c>
      <c r="H27" s="154"/>
      <c r="I27">
        <f>BRPL_EOD!AG27+BRPL_EOD!AH27</f>
        <v>46.11</v>
      </c>
      <c r="J27">
        <f>BYPL_EOD!AG27+BYPL_EOD!AH27</f>
        <v>26.19</v>
      </c>
      <c r="K27">
        <f>MES_EOD!AG27+MES_EOD!AH27</f>
        <v>9.8800000000000008</v>
      </c>
      <c r="L27">
        <f>NDMC_EOD!AG27+NDMC_EOD!AH27</f>
        <v>49.39</v>
      </c>
      <c r="M27">
        <f>TPDDL_EOD!AG27+TPDDL_EOD!AH27</f>
        <v>31.43</v>
      </c>
      <c r="N27">
        <f t="shared" si="0"/>
        <v>163</v>
      </c>
      <c r="O27" s="154">
        <f t="shared" si="1"/>
        <v>0</v>
      </c>
      <c r="P27">
        <v>46.11</v>
      </c>
      <c r="Q27">
        <v>26.19</v>
      </c>
      <c r="R27">
        <v>9.8800000000000008</v>
      </c>
      <c r="S27">
        <v>49.39</v>
      </c>
      <c r="T27">
        <v>31.43</v>
      </c>
      <c r="U27" s="156">
        <f t="shared" si="2"/>
        <v>163</v>
      </c>
      <c r="V27" s="154">
        <f t="shared" si="3"/>
        <v>0</v>
      </c>
    </row>
    <row r="28" spans="1:22">
      <c r="A28" t="s">
        <v>70</v>
      </c>
      <c r="B28">
        <f>PPCL!B28</f>
        <v>163</v>
      </c>
      <c r="C28">
        <f>PPCL!C28</f>
        <v>0</v>
      </c>
      <c r="D28">
        <f>PPCL!M28</f>
        <v>163</v>
      </c>
      <c r="E28">
        <f>PPCL!N28</f>
        <v>0</v>
      </c>
      <c r="F28">
        <f t="shared" si="4"/>
        <v>163</v>
      </c>
      <c r="G28">
        <f t="shared" si="5"/>
        <v>163</v>
      </c>
      <c r="H28" s="154"/>
      <c r="I28">
        <f>BRPL_EOD!AG28+BRPL_EOD!AH28</f>
        <v>46.11</v>
      </c>
      <c r="J28">
        <f>BYPL_EOD!AG28+BYPL_EOD!AH28</f>
        <v>26.19</v>
      </c>
      <c r="K28">
        <f>MES_EOD!AG28+MES_EOD!AH28</f>
        <v>9.8800000000000008</v>
      </c>
      <c r="L28">
        <f>NDMC_EOD!AG28+NDMC_EOD!AH28</f>
        <v>49.39</v>
      </c>
      <c r="M28">
        <f>TPDDL_EOD!AG28+TPDDL_EOD!AH28</f>
        <v>31.43</v>
      </c>
      <c r="N28">
        <f t="shared" si="0"/>
        <v>163</v>
      </c>
      <c r="O28" s="154">
        <f t="shared" si="1"/>
        <v>0</v>
      </c>
      <c r="P28">
        <v>46.11</v>
      </c>
      <c r="Q28">
        <v>26.19</v>
      </c>
      <c r="R28">
        <v>9.8800000000000008</v>
      </c>
      <c r="S28">
        <v>49.39</v>
      </c>
      <c r="T28">
        <v>31.43</v>
      </c>
      <c r="U28" s="156">
        <f t="shared" si="2"/>
        <v>163</v>
      </c>
      <c r="V28" s="154">
        <f t="shared" si="3"/>
        <v>0</v>
      </c>
    </row>
    <row r="29" spans="1:22">
      <c r="A29" t="s">
        <v>71</v>
      </c>
      <c r="B29">
        <f>PPCL!B29</f>
        <v>163</v>
      </c>
      <c r="C29">
        <f>PPCL!C29</f>
        <v>0</v>
      </c>
      <c r="D29">
        <f>PPCL!M29</f>
        <v>163</v>
      </c>
      <c r="E29">
        <f>PPCL!N29</f>
        <v>0</v>
      </c>
      <c r="F29">
        <f t="shared" si="4"/>
        <v>163</v>
      </c>
      <c r="G29">
        <f t="shared" si="5"/>
        <v>163</v>
      </c>
      <c r="H29" s="154"/>
      <c r="I29">
        <f>BRPL_EOD!AG29+BRPL_EOD!AH29</f>
        <v>46.11</v>
      </c>
      <c r="J29">
        <f>BYPL_EOD!AG29+BYPL_EOD!AH29</f>
        <v>26.19</v>
      </c>
      <c r="K29">
        <f>MES_EOD!AG29+MES_EOD!AH29</f>
        <v>9.8800000000000008</v>
      </c>
      <c r="L29">
        <f>NDMC_EOD!AG29+NDMC_EOD!AH29</f>
        <v>49.39</v>
      </c>
      <c r="M29">
        <f>TPDDL_EOD!AG29+TPDDL_EOD!AH29</f>
        <v>31.43</v>
      </c>
      <c r="N29">
        <f t="shared" si="0"/>
        <v>163</v>
      </c>
      <c r="O29" s="154">
        <f t="shared" si="1"/>
        <v>0</v>
      </c>
      <c r="P29">
        <v>46.11</v>
      </c>
      <c r="Q29">
        <v>26.19</v>
      </c>
      <c r="R29">
        <v>9.8800000000000008</v>
      </c>
      <c r="S29">
        <v>49.39</v>
      </c>
      <c r="T29">
        <v>31.43</v>
      </c>
      <c r="U29" s="156">
        <f t="shared" si="2"/>
        <v>163</v>
      </c>
      <c r="V29" s="154">
        <f t="shared" si="3"/>
        <v>0</v>
      </c>
    </row>
    <row r="30" spans="1:22">
      <c r="A30" t="s">
        <v>72</v>
      </c>
      <c r="B30">
        <f>PPCL!B30</f>
        <v>163</v>
      </c>
      <c r="C30">
        <f>PPCL!C30</f>
        <v>0</v>
      </c>
      <c r="D30">
        <f>PPCL!M30</f>
        <v>163</v>
      </c>
      <c r="E30">
        <f>PPCL!N30</f>
        <v>0</v>
      </c>
      <c r="F30">
        <f t="shared" si="4"/>
        <v>163</v>
      </c>
      <c r="G30">
        <f t="shared" si="5"/>
        <v>163</v>
      </c>
      <c r="H30" s="154"/>
      <c r="I30">
        <f>BRPL_EOD!AG30+BRPL_EOD!AH30</f>
        <v>46.11</v>
      </c>
      <c r="J30">
        <f>BYPL_EOD!AG30+BYPL_EOD!AH30</f>
        <v>26.19</v>
      </c>
      <c r="K30">
        <f>MES_EOD!AG30+MES_EOD!AH30</f>
        <v>9.8800000000000008</v>
      </c>
      <c r="L30">
        <f>NDMC_EOD!AG30+NDMC_EOD!AH30</f>
        <v>49.39</v>
      </c>
      <c r="M30">
        <f>TPDDL_EOD!AG30+TPDDL_EOD!AH30</f>
        <v>31.43</v>
      </c>
      <c r="N30">
        <f t="shared" si="0"/>
        <v>163</v>
      </c>
      <c r="O30" s="154">
        <f t="shared" si="1"/>
        <v>0</v>
      </c>
      <c r="P30">
        <v>46.11</v>
      </c>
      <c r="Q30">
        <v>26.19</v>
      </c>
      <c r="R30">
        <v>9.8800000000000008</v>
      </c>
      <c r="S30">
        <v>49.39</v>
      </c>
      <c r="T30">
        <v>31.43</v>
      </c>
      <c r="U30" s="156">
        <f t="shared" si="2"/>
        <v>163</v>
      </c>
      <c r="V30" s="154">
        <f t="shared" si="3"/>
        <v>0</v>
      </c>
    </row>
    <row r="31" spans="1:22">
      <c r="A31" t="s">
        <v>73</v>
      </c>
      <c r="B31">
        <f>PPCL!B31</f>
        <v>163</v>
      </c>
      <c r="C31">
        <f>PPCL!C31</f>
        <v>0</v>
      </c>
      <c r="D31">
        <f>PPCL!M31</f>
        <v>163</v>
      </c>
      <c r="E31">
        <f>PPCL!N31</f>
        <v>0</v>
      </c>
      <c r="F31">
        <f t="shared" si="4"/>
        <v>163</v>
      </c>
      <c r="G31">
        <f t="shared" si="5"/>
        <v>163</v>
      </c>
      <c r="H31" s="154"/>
      <c r="I31">
        <f>BRPL_EOD!AG31+BRPL_EOD!AH31</f>
        <v>46.11</v>
      </c>
      <c r="J31">
        <f>BYPL_EOD!AG31+BYPL_EOD!AH31</f>
        <v>26.19</v>
      </c>
      <c r="K31">
        <f>MES_EOD!AG31+MES_EOD!AH31</f>
        <v>9.8800000000000008</v>
      </c>
      <c r="L31">
        <f>NDMC_EOD!AG31+NDMC_EOD!AH31</f>
        <v>49.39</v>
      </c>
      <c r="M31">
        <f>TPDDL_EOD!AG31+TPDDL_EOD!AH31</f>
        <v>31.43</v>
      </c>
      <c r="N31">
        <f t="shared" si="0"/>
        <v>163</v>
      </c>
      <c r="O31" s="154">
        <f t="shared" si="1"/>
        <v>0</v>
      </c>
      <c r="P31">
        <v>46.11</v>
      </c>
      <c r="Q31">
        <v>26.19</v>
      </c>
      <c r="R31">
        <v>9.8800000000000008</v>
      </c>
      <c r="S31">
        <v>49.39</v>
      </c>
      <c r="T31">
        <v>31.43</v>
      </c>
      <c r="U31" s="156">
        <f t="shared" si="2"/>
        <v>163</v>
      </c>
      <c r="V31" s="154">
        <f t="shared" si="3"/>
        <v>0</v>
      </c>
    </row>
    <row r="32" spans="1:22">
      <c r="A32" t="s">
        <v>74</v>
      </c>
      <c r="B32">
        <f>PPCL!B32</f>
        <v>163</v>
      </c>
      <c r="C32">
        <f>PPCL!C32</f>
        <v>0</v>
      </c>
      <c r="D32">
        <f>PPCL!M32</f>
        <v>163</v>
      </c>
      <c r="E32">
        <f>PPCL!N32</f>
        <v>0</v>
      </c>
      <c r="F32">
        <f t="shared" si="4"/>
        <v>163</v>
      </c>
      <c r="G32">
        <f t="shared" si="5"/>
        <v>163</v>
      </c>
      <c r="H32" s="154"/>
      <c r="I32">
        <f>BRPL_EOD!AG32+BRPL_EOD!AH32</f>
        <v>46.11</v>
      </c>
      <c r="J32">
        <f>BYPL_EOD!AG32+BYPL_EOD!AH32</f>
        <v>26.19</v>
      </c>
      <c r="K32">
        <f>MES_EOD!AG32+MES_EOD!AH32</f>
        <v>9.8800000000000008</v>
      </c>
      <c r="L32">
        <f>NDMC_EOD!AG32+NDMC_EOD!AH32</f>
        <v>49.39</v>
      </c>
      <c r="M32">
        <f>TPDDL_EOD!AG32+TPDDL_EOD!AH32</f>
        <v>31.43</v>
      </c>
      <c r="N32">
        <f t="shared" si="0"/>
        <v>163</v>
      </c>
      <c r="O32" s="154">
        <f t="shared" si="1"/>
        <v>0</v>
      </c>
      <c r="P32">
        <v>46.11</v>
      </c>
      <c r="Q32">
        <v>26.19</v>
      </c>
      <c r="R32">
        <v>9.8800000000000008</v>
      </c>
      <c r="S32">
        <v>49.39</v>
      </c>
      <c r="T32">
        <v>31.43</v>
      </c>
      <c r="U32" s="156">
        <f t="shared" si="2"/>
        <v>163</v>
      </c>
      <c r="V32" s="154">
        <f t="shared" si="3"/>
        <v>0</v>
      </c>
    </row>
    <row r="33" spans="1:22">
      <c r="A33" t="s">
        <v>75</v>
      </c>
      <c r="B33">
        <f>PPCL!B33</f>
        <v>163</v>
      </c>
      <c r="C33">
        <f>PPCL!C33</f>
        <v>0</v>
      </c>
      <c r="D33">
        <f>PPCL!M33</f>
        <v>163</v>
      </c>
      <c r="E33">
        <f>PPCL!N33</f>
        <v>0</v>
      </c>
      <c r="F33">
        <f t="shared" si="4"/>
        <v>163</v>
      </c>
      <c r="G33">
        <f t="shared" si="5"/>
        <v>163</v>
      </c>
      <c r="H33" s="154"/>
      <c r="I33">
        <f>BRPL_EOD!AG33+BRPL_EOD!AH33</f>
        <v>46.11</v>
      </c>
      <c r="J33">
        <f>BYPL_EOD!AG33+BYPL_EOD!AH33</f>
        <v>26.19</v>
      </c>
      <c r="K33">
        <f>MES_EOD!AG33+MES_EOD!AH33</f>
        <v>9.8800000000000008</v>
      </c>
      <c r="L33">
        <f>NDMC_EOD!AG33+NDMC_EOD!AH33</f>
        <v>49.39</v>
      </c>
      <c r="M33">
        <f>TPDDL_EOD!AG33+TPDDL_EOD!AH33</f>
        <v>31.43</v>
      </c>
      <c r="N33">
        <f t="shared" si="0"/>
        <v>163</v>
      </c>
      <c r="O33" s="154">
        <f t="shared" si="1"/>
        <v>0</v>
      </c>
      <c r="P33">
        <v>46.11</v>
      </c>
      <c r="Q33">
        <v>26.19</v>
      </c>
      <c r="R33">
        <v>9.8800000000000008</v>
      </c>
      <c r="S33">
        <v>49.39</v>
      </c>
      <c r="T33">
        <v>31.43</v>
      </c>
      <c r="U33" s="156">
        <f t="shared" si="2"/>
        <v>163</v>
      </c>
      <c r="V33" s="154">
        <f t="shared" si="3"/>
        <v>0</v>
      </c>
    </row>
    <row r="34" spans="1:22">
      <c r="A34" t="s">
        <v>76</v>
      </c>
      <c r="B34">
        <f>PPCL!B34</f>
        <v>163</v>
      </c>
      <c r="C34">
        <f>PPCL!C34</f>
        <v>0</v>
      </c>
      <c r="D34">
        <f>PPCL!M34</f>
        <v>163</v>
      </c>
      <c r="E34">
        <f>PPCL!N34</f>
        <v>0</v>
      </c>
      <c r="F34">
        <f t="shared" si="4"/>
        <v>163</v>
      </c>
      <c r="G34">
        <f t="shared" si="5"/>
        <v>163</v>
      </c>
      <c r="H34" s="154"/>
      <c r="I34">
        <f>BRPL_EOD!AG34+BRPL_EOD!AH34</f>
        <v>46.11</v>
      </c>
      <c r="J34">
        <f>BYPL_EOD!AG34+BYPL_EOD!AH34</f>
        <v>26.19</v>
      </c>
      <c r="K34">
        <f>MES_EOD!AG34+MES_EOD!AH34</f>
        <v>9.8800000000000008</v>
      </c>
      <c r="L34">
        <f>NDMC_EOD!AG34+NDMC_EOD!AH34</f>
        <v>49.39</v>
      </c>
      <c r="M34">
        <f>TPDDL_EOD!AG34+TPDDL_EOD!AH34</f>
        <v>31.43</v>
      </c>
      <c r="N34">
        <f t="shared" si="0"/>
        <v>163</v>
      </c>
      <c r="O34" s="154">
        <f t="shared" si="1"/>
        <v>0</v>
      </c>
      <c r="P34">
        <v>46.11</v>
      </c>
      <c r="Q34">
        <v>26.19</v>
      </c>
      <c r="R34">
        <v>9.8800000000000008</v>
      </c>
      <c r="S34">
        <v>49.39</v>
      </c>
      <c r="T34">
        <v>31.43</v>
      </c>
      <c r="U34" s="156">
        <f t="shared" si="2"/>
        <v>163</v>
      </c>
      <c r="V34" s="154">
        <f t="shared" si="3"/>
        <v>0</v>
      </c>
    </row>
    <row r="35" spans="1:22">
      <c r="A35" t="s">
        <v>77</v>
      </c>
      <c r="B35">
        <f>PPCL!B35</f>
        <v>163</v>
      </c>
      <c r="C35">
        <f>PPCL!C35</f>
        <v>0</v>
      </c>
      <c r="D35">
        <f>PPCL!M35</f>
        <v>163</v>
      </c>
      <c r="E35">
        <f>PPCL!N35</f>
        <v>0</v>
      </c>
      <c r="F35">
        <f t="shared" si="4"/>
        <v>163</v>
      </c>
      <c r="G35">
        <f t="shared" si="5"/>
        <v>163</v>
      </c>
      <c r="H35" s="154"/>
      <c r="I35">
        <f>BRPL_EOD!AG35+BRPL_EOD!AH35</f>
        <v>46.11</v>
      </c>
      <c r="J35">
        <f>BYPL_EOD!AG35+BYPL_EOD!AH35</f>
        <v>26.19</v>
      </c>
      <c r="K35">
        <f>MES_EOD!AG35+MES_EOD!AH35</f>
        <v>9.8800000000000008</v>
      </c>
      <c r="L35">
        <f>NDMC_EOD!AG35+NDMC_EOD!AH35</f>
        <v>49.39</v>
      </c>
      <c r="M35">
        <f>TPDDL_EOD!AG35+TPDDL_EOD!AH35</f>
        <v>31.43</v>
      </c>
      <c r="N35">
        <f t="shared" si="0"/>
        <v>163</v>
      </c>
      <c r="O35" s="154">
        <f t="shared" si="1"/>
        <v>0</v>
      </c>
      <c r="P35">
        <v>46.11</v>
      </c>
      <c r="Q35">
        <v>26.19</v>
      </c>
      <c r="R35">
        <v>9.8800000000000008</v>
      </c>
      <c r="S35">
        <v>49.39</v>
      </c>
      <c r="T35">
        <v>31.43</v>
      </c>
      <c r="U35" s="156">
        <f t="shared" si="2"/>
        <v>163</v>
      </c>
      <c r="V35" s="154">
        <f t="shared" si="3"/>
        <v>0</v>
      </c>
    </row>
    <row r="36" spans="1:22">
      <c r="A36" t="s">
        <v>78</v>
      </c>
      <c r="B36">
        <f>PPCL!B36</f>
        <v>163</v>
      </c>
      <c r="C36">
        <f>PPCL!C36</f>
        <v>0</v>
      </c>
      <c r="D36">
        <f>PPCL!M36</f>
        <v>163</v>
      </c>
      <c r="E36">
        <f>PPCL!N36</f>
        <v>0</v>
      </c>
      <c r="F36">
        <f t="shared" si="4"/>
        <v>163</v>
      </c>
      <c r="G36">
        <f t="shared" si="5"/>
        <v>163</v>
      </c>
      <c r="H36" s="154"/>
      <c r="I36">
        <f>BRPL_EOD!AG36+BRPL_EOD!AH36</f>
        <v>46.11</v>
      </c>
      <c r="J36">
        <f>BYPL_EOD!AG36+BYPL_EOD!AH36</f>
        <v>26.19</v>
      </c>
      <c r="K36">
        <f>MES_EOD!AG36+MES_EOD!AH36</f>
        <v>9.8800000000000008</v>
      </c>
      <c r="L36">
        <f>NDMC_EOD!AG36+NDMC_EOD!AH36</f>
        <v>49.39</v>
      </c>
      <c r="M36">
        <f>TPDDL_EOD!AG36+TPDDL_EOD!AH36</f>
        <v>31.43</v>
      </c>
      <c r="N36">
        <f t="shared" si="0"/>
        <v>163</v>
      </c>
      <c r="O36" s="154">
        <f t="shared" si="1"/>
        <v>0</v>
      </c>
      <c r="P36">
        <v>46.11</v>
      </c>
      <c r="Q36">
        <v>26.19</v>
      </c>
      <c r="R36">
        <v>9.8800000000000008</v>
      </c>
      <c r="S36">
        <v>49.39</v>
      </c>
      <c r="T36">
        <v>31.43</v>
      </c>
      <c r="U36" s="156">
        <f t="shared" si="2"/>
        <v>163</v>
      </c>
      <c r="V36" s="154">
        <f t="shared" si="3"/>
        <v>0</v>
      </c>
    </row>
    <row r="37" spans="1:22">
      <c r="A37" t="s">
        <v>79</v>
      </c>
      <c r="B37">
        <f>PPCL!B37</f>
        <v>163</v>
      </c>
      <c r="C37">
        <f>PPCL!C37</f>
        <v>0</v>
      </c>
      <c r="D37">
        <f>PPCL!M37</f>
        <v>163</v>
      </c>
      <c r="E37">
        <f>PPCL!N37</f>
        <v>0</v>
      </c>
      <c r="F37">
        <f t="shared" si="4"/>
        <v>163</v>
      </c>
      <c r="G37">
        <f t="shared" si="5"/>
        <v>163</v>
      </c>
      <c r="H37" s="154"/>
      <c r="I37">
        <f>BRPL_EOD!AG37+BRPL_EOD!AH37</f>
        <v>46.11</v>
      </c>
      <c r="J37">
        <f>BYPL_EOD!AG37+BYPL_EOD!AH37</f>
        <v>26.19</v>
      </c>
      <c r="K37">
        <f>MES_EOD!AG37+MES_EOD!AH37</f>
        <v>9.8800000000000008</v>
      </c>
      <c r="L37">
        <f>NDMC_EOD!AG37+NDMC_EOD!AH37</f>
        <v>49.39</v>
      </c>
      <c r="M37">
        <f>TPDDL_EOD!AG37+TPDDL_EOD!AH37</f>
        <v>31.43</v>
      </c>
      <c r="N37">
        <f t="shared" si="0"/>
        <v>163</v>
      </c>
      <c r="O37" s="154">
        <f t="shared" si="1"/>
        <v>0</v>
      </c>
      <c r="P37">
        <v>46.11</v>
      </c>
      <c r="Q37">
        <v>26.19</v>
      </c>
      <c r="R37">
        <v>9.8800000000000008</v>
      </c>
      <c r="S37">
        <v>49.39</v>
      </c>
      <c r="T37">
        <v>31.43</v>
      </c>
      <c r="U37" s="156">
        <f t="shared" si="2"/>
        <v>163</v>
      </c>
      <c r="V37" s="154">
        <f t="shared" si="3"/>
        <v>0</v>
      </c>
    </row>
    <row r="38" spans="1:22">
      <c r="A38" t="s">
        <v>80</v>
      </c>
      <c r="B38">
        <f>PPCL!B38</f>
        <v>163</v>
      </c>
      <c r="C38">
        <f>PPCL!C38</f>
        <v>0</v>
      </c>
      <c r="D38">
        <f>PPCL!M38</f>
        <v>163</v>
      </c>
      <c r="E38">
        <f>PPCL!N38</f>
        <v>0</v>
      </c>
      <c r="F38">
        <f t="shared" si="4"/>
        <v>163</v>
      </c>
      <c r="G38">
        <f t="shared" si="5"/>
        <v>163</v>
      </c>
      <c r="H38" s="154"/>
      <c r="I38">
        <f>BRPL_EOD!AG38+BRPL_EOD!AH38</f>
        <v>46.11</v>
      </c>
      <c r="J38">
        <f>BYPL_EOD!AG38+BYPL_EOD!AH38</f>
        <v>26.19</v>
      </c>
      <c r="K38">
        <f>MES_EOD!AG38+MES_EOD!AH38</f>
        <v>9.8800000000000008</v>
      </c>
      <c r="L38">
        <f>NDMC_EOD!AG38+NDMC_EOD!AH38</f>
        <v>49.39</v>
      </c>
      <c r="M38">
        <f>TPDDL_EOD!AG38+TPDDL_EOD!AH38</f>
        <v>31.43</v>
      </c>
      <c r="N38">
        <f t="shared" si="0"/>
        <v>163</v>
      </c>
      <c r="O38" s="154">
        <f t="shared" si="1"/>
        <v>0</v>
      </c>
      <c r="P38">
        <v>46.11</v>
      </c>
      <c r="Q38">
        <v>26.19</v>
      </c>
      <c r="R38">
        <v>9.8800000000000008</v>
      </c>
      <c r="S38">
        <v>49.39</v>
      </c>
      <c r="T38">
        <v>31.43</v>
      </c>
      <c r="U38" s="156">
        <f t="shared" si="2"/>
        <v>163</v>
      </c>
      <c r="V38" s="154">
        <f t="shared" si="3"/>
        <v>0</v>
      </c>
    </row>
    <row r="39" spans="1:22">
      <c r="A39" t="s">
        <v>81</v>
      </c>
      <c r="B39">
        <f>PPCL!B39</f>
        <v>163</v>
      </c>
      <c r="C39">
        <f>PPCL!C39</f>
        <v>0</v>
      </c>
      <c r="D39">
        <f>PPCL!M39</f>
        <v>163</v>
      </c>
      <c r="E39">
        <f>PPCL!N39</f>
        <v>0</v>
      </c>
      <c r="F39">
        <f t="shared" si="4"/>
        <v>163</v>
      </c>
      <c r="G39">
        <f t="shared" si="5"/>
        <v>163</v>
      </c>
      <c r="H39" s="154"/>
      <c r="I39">
        <f>BRPL_EOD!AG39+BRPL_EOD!AH39</f>
        <v>46.11</v>
      </c>
      <c r="J39">
        <f>BYPL_EOD!AG39+BYPL_EOD!AH39</f>
        <v>26.19</v>
      </c>
      <c r="K39">
        <f>MES_EOD!AG39+MES_EOD!AH39</f>
        <v>9.8800000000000008</v>
      </c>
      <c r="L39">
        <f>NDMC_EOD!AG39+NDMC_EOD!AH39</f>
        <v>49.39</v>
      </c>
      <c r="M39">
        <f>TPDDL_EOD!AG39+TPDDL_EOD!AH39</f>
        <v>31.43</v>
      </c>
      <c r="N39">
        <f t="shared" si="0"/>
        <v>163</v>
      </c>
      <c r="O39" s="154">
        <f t="shared" si="1"/>
        <v>0</v>
      </c>
      <c r="P39">
        <v>46.11</v>
      </c>
      <c r="Q39">
        <v>26.19</v>
      </c>
      <c r="R39">
        <v>9.8800000000000008</v>
      </c>
      <c r="S39">
        <v>49.39</v>
      </c>
      <c r="T39">
        <v>31.43</v>
      </c>
      <c r="U39" s="156">
        <f t="shared" si="2"/>
        <v>163</v>
      </c>
      <c r="V39" s="154">
        <f t="shared" si="3"/>
        <v>0</v>
      </c>
    </row>
    <row r="40" spans="1:22">
      <c r="A40" t="s">
        <v>82</v>
      </c>
      <c r="B40">
        <f>PPCL!B40</f>
        <v>163</v>
      </c>
      <c r="C40">
        <f>PPCL!C40</f>
        <v>0</v>
      </c>
      <c r="D40">
        <f>PPCL!M40</f>
        <v>163</v>
      </c>
      <c r="E40">
        <f>PPCL!N40</f>
        <v>0</v>
      </c>
      <c r="F40">
        <f t="shared" si="4"/>
        <v>163</v>
      </c>
      <c r="G40">
        <f t="shared" si="5"/>
        <v>163</v>
      </c>
      <c r="H40" s="154"/>
      <c r="I40">
        <f>BRPL_EOD!AG40+BRPL_EOD!AH40</f>
        <v>46.11</v>
      </c>
      <c r="J40">
        <f>BYPL_EOD!AG40+BYPL_EOD!AH40</f>
        <v>26.19</v>
      </c>
      <c r="K40">
        <f>MES_EOD!AG40+MES_EOD!AH40</f>
        <v>9.8800000000000008</v>
      </c>
      <c r="L40">
        <f>NDMC_EOD!AG40+NDMC_EOD!AH40</f>
        <v>49.39</v>
      </c>
      <c r="M40">
        <f>TPDDL_EOD!AG40+TPDDL_EOD!AH40</f>
        <v>31.43</v>
      </c>
      <c r="N40">
        <f t="shared" si="0"/>
        <v>163</v>
      </c>
      <c r="O40" s="154">
        <f t="shared" si="1"/>
        <v>0</v>
      </c>
      <c r="P40">
        <v>46.11</v>
      </c>
      <c r="Q40">
        <v>26.19</v>
      </c>
      <c r="R40">
        <v>9.8800000000000008</v>
      </c>
      <c r="S40">
        <v>49.39</v>
      </c>
      <c r="T40">
        <v>31.43</v>
      </c>
      <c r="U40" s="156">
        <f t="shared" si="2"/>
        <v>163</v>
      </c>
      <c r="V40" s="154">
        <f t="shared" si="3"/>
        <v>0</v>
      </c>
    </row>
    <row r="41" spans="1:22">
      <c r="A41" t="s">
        <v>83</v>
      </c>
      <c r="B41">
        <f>PPCL!B41</f>
        <v>163</v>
      </c>
      <c r="C41">
        <f>PPCL!C41</f>
        <v>0</v>
      </c>
      <c r="D41">
        <f>PPCL!M41</f>
        <v>163</v>
      </c>
      <c r="E41">
        <f>PPCL!N41</f>
        <v>0</v>
      </c>
      <c r="F41">
        <f t="shared" si="4"/>
        <v>163</v>
      </c>
      <c r="G41">
        <f t="shared" si="5"/>
        <v>163</v>
      </c>
      <c r="H41" s="154"/>
      <c r="I41">
        <f>BRPL_EOD!AG41+BRPL_EOD!AH41</f>
        <v>45</v>
      </c>
      <c r="J41">
        <f>BYPL_EOD!AG41+BYPL_EOD!AH41</f>
        <v>26.19</v>
      </c>
      <c r="K41">
        <f>MES_EOD!AG41+MES_EOD!AH41</f>
        <v>9</v>
      </c>
      <c r="L41">
        <f>NDMC_EOD!AG41+NDMC_EOD!AH41</f>
        <v>45</v>
      </c>
      <c r="M41">
        <f>TPDDL_EOD!AG41+TPDDL_EOD!AH41</f>
        <v>37.81</v>
      </c>
      <c r="N41">
        <f t="shared" si="0"/>
        <v>163</v>
      </c>
      <c r="O41" s="154">
        <f t="shared" si="1"/>
        <v>0</v>
      </c>
      <c r="P41">
        <v>45</v>
      </c>
      <c r="Q41">
        <v>26.19</v>
      </c>
      <c r="R41">
        <v>9</v>
      </c>
      <c r="S41">
        <v>45</v>
      </c>
      <c r="T41">
        <v>37.81</v>
      </c>
      <c r="U41" s="156">
        <f t="shared" si="2"/>
        <v>163</v>
      </c>
      <c r="V41" s="154">
        <f t="shared" si="3"/>
        <v>0</v>
      </c>
    </row>
    <row r="42" spans="1:22">
      <c r="A42" t="s">
        <v>84</v>
      </c>
      <c r="B42">
        <f>PPCL!B42</f>
        <v>163</v>
      </c>
      <c r="C42">
        <f>PPCL!C42</f>
        <v>0</v>
      </c>
      <c r="D42">
        <f>PPCL!M42</f>
        <v>163</v>
      </c>
      <c r="E42">
        <f>PPCL!N42</f>
        <v>0</v>
      </c>
      <c r="F42">
        <f t="shared" si="4"/>
        <v>163</v>
      </c>
      <c r="G42">
        <f t="shared" si="5"/>
        <v>163</v>
      </c>
      <c r="H42" s="154"/>
      <c r="I42">
        <f>BRPL_EOD!AG42+BRPL_EOD!AH42</f>
        <v>45</v>
      </c>
      <c r="J42">
        <f>BYPL_EOD!AG42+BYPL_EOD!AH42</f>
        <v>26.19</v>
      </c>
      <c r="K42">
        <f>MES_EOD!AG42+MES_EOD!AH42</f>
        <v>9</v>
      </c>
      <c r="L42">
        <f>NDMC_EOD!AG42+NDMC_EOD!AH42</f>
        <v>45</v>
      </c>
      <c r="M42">
        <f>TPDDL_EOD!AG42+TPDDL_EOD!AH42</f>
        <v>37.81</v>
      </c>
      <c r="N42">
        <f t="shared" si="0"/>
        <v>163</v>
      </c>
      <c r="O42" s="154">
        <f t="shared" si="1"/>
        <v>0</v>
      </c>
      <c r="P42">
        <v>45</v>
      </c>
      <c r="Q42">
        <v>26.19</v>
      </c>
      <c r="R42">
        <v>9</v>
      </c>
      <c r="S42">
        <v>45</v>
      </c>
      <c r="T42">
        <v>37.81</v>
      </c>
      <c r="U42" s="156">
        <f t="shared" si="2"/>
        <v>163</v>
      </c>
      <c r="V42" s="154">
        <f t="shared" si="3"/>
        <v>0</v>
      </c>
    </row>
    <row r="43" spans="1:22">
      <c r="A43" t="s">
        <v>85</v>
      </c>
      <c r="B43">
        <f>PPCL!B43</f>
        <v>163</v>
      </c>
      <c r="C43">
        <f>PPCL!C43</f>
        <v>0</v>
      </c>
      <c r="D43">
        <f>PPCL!M43</f>
        <v>163</v>
      </c>
      <c r="E43">
        <f>PPCL!N43</f>
        <v>0</v>
      </c>
      <c r="F43">
        <f t="shared" si="4"/>
        <v>163</v>
      </c>
      <c r="G43">
        <f t="shared" si="5"/>
        <v>163</v>
      </c>
      <c r="H43" s="154"/>
      <c r="I43">
        <f>BRPL_EOD!AG43+BRPL_EOD!AH43</f>
        <v>46.11</v>
      </c>
      <c r="J43">
        <f>BYPL_EOD!AG43+BYPL_EOD!AH43</f>
        <v>26.19</v>
      </c>
      <c r="K43">
        <f>MES_EOD!AG43+MES_EOD!AH43</f>
        <v>9.8800000000000008</v>
      </c>
      <c r="L43">
        <f>NDMC_EOD!AG43+NDMC_EOD!AH43</f>
        <v>49.39</v>
      </c>
      <c r="M43">
        <f>TPDDL_EOD!AG43+TPDDL_EOD!AH43</f>
        <v>31.43</v>
      </c>
      <c r="N43">
        <f t="shared" si="0"/>
        <v>163</v>
      </c>
      <c r="O43" s="154">
        <f t="shared" si="1"/>
        <v>0</v>
      </c>
      <c r="P43">
        <v>46.11</v>
      </c>
      <c r="Q43">
        <v>26.19</v>
      </c>
      <c r="R43">
        <v>9.8800000000000008</v>
      </c>
      <c r="S43">
        <v>49.39</v>
      </c>
      <c r="T43">
        <v>31.43</v>
      </c>
      <c r="U43" s="156">
        <f t="shared" si="2"/>
        <v>163</v>
      </c>
      <c r="V43" s="154">
        <f t="shared" si="3"/>
        <v>0</v>
      </c>
    </row>
    <row r="44" spans="1:22">
      <c r="A44" t="s">
        <v>86</v>
      </c>
      <c r="B44">
        <f>PPCL!B44</f>
        <v>163</v>
      </c>
      <c r="C44">
        <f>PPCL!C44</f>
        <v>0</v>
      </c>
      <c r="D44">
        <f>PPCL!M44</f>
        <v>163</v>
      </c>
      <c r="E44">
        <f>PPCL!N44</f>
        <v>0</v>
      </c>
      <c r="F44">
        <f t="shared" si="4"/>
        <v>163</v>
      </c>
      <c r="G44">
        <f t="shared" si="5"/>
        <v>163</v>
      </c>
      <c r="H44" s="154"/>
      <c r="I44">
        <f>BRPL_EOD!AG44+BRPL_EOD!AH44</f>
        <v>46.11</v>
      </c>
      <c r="J44">
        <f>BYPL_EOD!AG44+BYPL_EOD!AH44</f>
        <v>26.19</v>
      </c>
      <c r="K44">
        <f>MES_EOD!AG44+MES_EOD!AH44</f>
        <v>9.8800000000000008</v>
      </c>
      <c r="L44">
        <f>NDMC_EOD!AG44+NDMC_EOD!AH44</f>
        <v>49.39</v>
      </c>
      <c r="M44">
        <f>TPDDL_EOD!AG44+TPDDL_EOD!AH44</f>
        <v>31.43</v>
      </c>
      <c r="N44">
        <f t="shared" si="0"/>
        <v>163</v>
      </c>
      <c r="O44" s="154">
        <f t="shared" si="1"/>
        <v>0</v>
      </c>
      <c r="P44">
        <v>46.11</v>
      </c>
      <c r="Q44">
        <v>26.19</v>
      </c>
      <c r="R44">
        <v>9.8800000000000008</v>
      </c>
      <c r="S44">
        <v>49.39</v>
      </c>
      <c r="T44">
        <v>31.43</v>
      </c>
      <c r="U44" s="156">
        <f t="shared" si="2"/>
        <v>163</v>
      </c>
      <c r="V44" s="154">
        <f t="shared" si="3"/>
        <v>0</v>
      </c>
    </row>
    <row r="45" spans="1:22">
      <c r="A45" t="s">
        <v>87</v>
      </c>
      <c r="B45">
        <f>PPCL!B45</f>
        <v>163</v>
      </c>
      <c r="C45">
        <f>PPCL!C45</f>
        <v>0</v>
      </c>
      <c r="D45">
        <f>PPCL!M45</f>
        <v>163</v>
      </c>
      <c r="E45">
        <f>PPCL!N45</f>
        <v>0</v>
      </c>
      <c r="F45">
        <f t="shared" si="4"/>
        <v>163</v>
      </c>
      <c r="G45">
        <f t="shared" si="5"/>
        <v>163</v>
      </c>
      <c r="H45" s="154"/>
      <c r="I45">
        <f>BRPL_EOD!AG45+BRPL_EOD!AH45</f>
        <v>46.11</v>
      </c>
      <c r="J45">
        <f>BYPL_EOD!AG45+BYPL_EOD!AH45</f>
        <v>26.19</v>
      </c>
      <c r="K45">
        <f>MES_EOD!AG45+MES_EOD!AH45</f>
        <v>9.8800000000000008</v>
      </c>
      <c r="L45">
        <f>NDMC_EOD!AG45+NDMC_EOD!AH45</f>
        <v>49.39</v>
      </c>
      <c r="M45">
        <f>TPDDL_EOD!AG45+TPDDL_EOD!AH45</f>
        <v>31.43</v>
      </c>
      <c r="N45">
        <f t="shared" si="0"/>
        <v>163</v>
      </c>
      <c r="O45" s="154">
        <f t="shared" si="1"/>
        <v>0</v>
      </c>
      <c r="P45">
        <v>46.11</v>
      </c>
      <c r="Q45">
        <v>26.19</v>
      </c>
      <c r="R45">
        <v>9.8800000000000008</v>
      </c>
      <c r="S45">
        <v>49.39</v>
      </c>
      <c r="T45">
        <v>31.43</v>
      </c>
      <c r="U45" s="156">
        <f t="shared" si="2"/>
        <v>163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165</v>
      </c>
      <c r="E46">
        <f>PPCL!N46</f>
        <v>0</v>
      </c>
      <c r="F46">
        <f t="shared" si="4"/>
        <v>165</v>
      </c>
      <c r="G46">
        <f t="shared" si="5"/>
        <v>165</v>
      </c>
      <c r="H46" s="154"/>
      <c r="I46">
        <f>BRPL_EOD!AG46+BRPL_EOD!AH46</f>
        <v>46.68</v>
      </c>
      <c r="J46">
        <f>BYPL_EOD!AG46+BYPL_EOD!AH46</f>
        <v>26.52</v>
      </c>
      <c r="K46">
        <f>MES_EOD!AG46+MES_EOD!AH46</f>
        <v>10</v>
      </c>
      <c r="L46">
        <f>NDMC_EOD!AG46+NDMC_EOD!AH46</f>
        <v>50</v>
      </c>
      <c r="M46">
        <f>TPDDL_EOD!AG46+TPDDL_EOD!AH46</f>
        <v>31.81</v>
      </c>
      <c r="N46">
        <f t="shared" si="0"/>
        <v>165.01</v>
      </c>
      <c r="O46" s="154">
        <f t="shared" si="1"/>
        <v>-9.9999999999909051E-3</v>
      </c>
      <c r="P46">
        <v>46.677171080540575</v>
      </c>
      <c r="Q46">
        <v>26.518392824677292</v>
      </c>
      <c r="R46">
        <v>9.9993939761226596</v>
      </c>
      <c r="S46">
        <v>49.9969698806133</v>
      </c>
      <c r="T46">
        <v>31.808072238046179</v>
      </c>
      <c r="U46" s="156">
        <f t="shared" si="2"/>
        <v>165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165</v>
      </c>
      <c r="E47">
        <f>PPCL!N47</f>
        <v>0</v>
      </c>
      <c r="F47">
        <f t="shared" si="4"/>
        <v>165</v>
      </c>
      <c r="G47">
        <f t="shared" si="5"/>
        <v>165</v>
      </c>
      <c r="H47" s="154"/>
      <c r="I47">
        <f>BRPL_EOD!AG47+BRPL_EOD!AH47</f>
        <v>46.68</v>
      </c>
      <c r="J47">
        <f>BYPL_EOD!AG47+BYPL_EOD!AH47</f>
        <v>26.52</v>
      </c>
      <c r="K47">
        <f>MES_EOD!AG47+MES_EOD!AH47</f>
        <v>10</v>
      </c>
      <c r="L47">
        <f>NDMC_EOD!AG47+NDMC_EOD!AH47</f>
        <v>50</v>
      </c>
      <c r="M47">
        <f>TPDDL_EOD!AG47+TPDDL_EOD!AH47</f>
        <v>31.81</v>
      </c>
      <c r="N47">
        <f t="shared" si="0"/>
        <v>165.01</v>
      </c>
      <c r="O47" s="154">
        <f t="shared" si="1"/>
        <v>-9.9999999999909051E-3</v>
      </c>
      <c r="P47">
        <v>46.677171080540575</v>
      </c>
      <c r="Q47">
        <v>26.518392824677292</v>
      </c>
      <c r="R47">
        <v>9.9993939761226596</v>
      </c>
      <c r="S47">
        <v>49.9969698806133</v>
      </c>
      <c r="T47">
        <v>31.808072238046179</v>
      </c>
      <c r="U47" s="156">
        <f t="shared" si="2"/>
        <v>165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60</v>
      </c>
      <c r="D48">
        <f>PPCL!M48</f>
        <v>165</v>
      </c>
      <c r="E48">
        <f>PPCL!N48</f>
        <v>0</v>
      </c>
      <c r="F48">
        <f t="shared" si="4"/>
        <v>225</v>
      </c>
      <c r="G48">
        <f t="shared" si="5"/>
        <v>165</v>
      </c>
      <c r="H48" s="154"/>
      <c r="I48">
        <f>BRPL_EOD!AG48+BRPL_EOD!AH48</f>
        <v>46.68</v>
      </c>
      <c r="J48">
        <f>BYPL_EOD!AG48+BYPL_EOD!AH48</f>
        <v>26.52</v>
      </c>
      <c r="K48">
        <f>MES_EOD!AG48+MES_EOD!AH48</f>
        <v>10</v>
      </c>
      <c r="L48">
        <f>NDMC_EOD!AG48+NDMC_EOD!AH48</f>
        <v>50</v>
      </c>
      <c r="M48">
        <f>TPDDL_EOD!AG48+TPDDL_EOD!AH48</f>
        <v>31.81</v>
      </c>
      <c r="N48">
        <f t="shared" si="0"/>
        <v>165.01</v>
      </c>
      <c r="O48" s="154">
        <f t="shared" si="1"/>
        <v>-9.9999999999909051E-3</v>
      </c>
      <c r="P48">
        <v>46.677171080540575</v>
      </c>
      <c r="Q48">
        <v>26.518392824677292</v>
      </c>
      <c r="R48">
        <v>9.9993939761226596</v>
      </c>
      <c r="S48">
        <v>49.9969698806133</v>
      </c>
      <c r="T48">
        <v>31.808072238046179</v>
      </c>
      <c r="U48" s="156">
        <f t="shared" si="2"/>
        <v>165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165</v>
      </c>
      <c r="E49">
        <f>PPCL!N49</f>
        <v>0</v>
      </c>
      <c r="F49">
        <f t="shared" si="4"/>
        <v>165</v>
      </c>
      <c r="G49">
        <f t="shared" si="5"/>
        <v>165</v>
      </c>
      <c r="H49" s="154"/>
      <c r="I49">
        <f>BRPL_EOD!AG49+BRPL_EOD!AH49</f>
        <v>46.68</v>
      </c>
      <c r="J49">
        <f>BYPL_EOD!AG49+BYPL_EOD!AH49</f>
        <v>26.52</v>
      </c>
      <c r="K49">
        <f>MES_EOD!AG49+MES_EOD!AH49</f>
        <v>10</v>
      </c>
      <c r="L49">
        <f>NDMC_EOD!AG49+NDMC_EOD!AH49</f>
        <v>50</v>
      </c>
      <c r="M49">
        <f>TPDDL_EOD!AG49+TPDDL_EOD!AH49</f>
        <v>31.81</v>
      </c>
      <c r="N49">
        <f t="shared" si="0"/>
        <v>165.01</v>
      </c>
      <c r="O49" s="154">
        <f t="shared" si="1"/>
        <v>-9.9999999999909051E-3</v>
      </c>
      <c r="P49">
        <v>46.677171080540575</v>
      </c>
      <c r="Q49">
        <v>26.518392824677292</v>
      </c>
      <c r="R49">
        <v>9.9993939761226596</v>
      </c>
      <c r="S49">
        <v>49.9969698806133</v>
      </c>
      <c r="T49">
        <v>31.808072238046179</v>
      </c>
      <c r="U49" s="156">
        <f t="shared" si="2"/>
        <v>165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165</v>
      </c>
      <c r="E50">
        <f>PPCL!N50</f>
        <v>0</v>
      </c>
      <c r="F50">
        <f t="shared" si="4"/>
        <v>165</v>
      </c>
      <c r="G50">
        <f t="shared" si="5"/>
        <v>165</v>
      </c>
      <c r="H50" s="154"/>
      <c r="I50">
        <f>BRPL_EOD!AG50+BRPL_EOD!AH50</f>
        <v>46.68</v>
      </c>
      <c r="J50">
        <f>BYPL_EOD!AG50+BYPL_EOD!AH50</f>
        <v>26.52</v>
      </c>
      <c r="K50">
        <f>MES_EOD!AG50+MES_EOD!AH50</f>
        <v>10</v>
      </c>
      <c r="L50">
        <f>NDMC_EOD!AG50+NDMC_EOD!AH50</f>
        <v>50</v>
      </c>
      <c r="M50">
        <f>TPDDL_EOD!AG50+TPDDL_EOD!AH50</f>
        <v>31.81</v>
      </c>
      <c r="N50">
        <f t="shared" si="0"/>
        <v>165.01</v>
      </c>
      <c r="O50" s="154">
        <f t="shared" si="1"/>
        <v>-9.9999999999909051E-3</v>
      </c>
      <c r="P50">
        <v>46.677171080540575</v>
      </c>
      <c r="Q50">
        <v>26.518392824677292</v>
      </c>
      <c r="R50">
        <v>9.9993939761226596</v>
      </c>
      <c r="S50">
        <v>49.9969698806133</v>
      </c>
      <c r="T50">
        <v>31.808072238046179</v>
      </c>
      <c r="U50" s="156">
        <f t="shared" si="2"/>
        <v>165</v>
      </c>
      <c r="V50" s="154">
        <f t="shared" si="3"/>
        <v>0</v>
      </c>
    </row>
    <row r="51" spans="1:22">
      <c r="A51" t="s">
        <v>93</v>
      </c>
      <c r="B51">
        <f>PPCL!B51</f>
        <v>160</v>
      </c>
      <c r="C51">
        <f>PPCL!C51</f>
        <v>0</v>
      </c>
      <c r="D51">
        <f>PPCL!M51</f>
        <v>160</v>
      </c>
      <c r="E51">
        <f>PPCL!N51</f>
        <v>0</v>
      </c>
      <c r="F51">
        <f t="shared" si="4"/>
        <v>160</v>
      </c>
      <c r="G51">
        <f t="shared" si="5"/>
        <v>160</v>
      </c>
      <c r="H51" s="154"/>
      <c r="I51">
        <f>BRPL_EOD!AG51+BRPL_EOD!AH51</f>
        <v>45.26</v>
      </c>
      <c r="J51">
        <f>BYPL_EOD!AG51+BYPL_EOD!AH51</f>
        <v>25.71</v>
      </c>
      <c r="K51">
        <f>MES_EOD!AG51+MES_EOD!AH51</f>
        <v>9.6999999999999993</v>
      </c>
      <c r="L51">
        <f>NDMC_EOD!AG51+NDMC_EOD!AH51</f>
        <v>48.48</v>
      </c>
      <c r="M51">
        <f>TPDDL_EOD!AG51+TPDDL_EOD!AH51</f>
        <v>30.85</v>
      </c>
      <c r="N51">
        <f t="shared" si="0"/>
        <v>160</v>
      </c>
      <c r="O51" s="154">
        <f t="shared" si="1"/>
        <v>0</v>
      </c>
      <c r="P51">
        <v>45.26</v>
      </c>
      <c r="Q51">
        <v>25.71</v>
      </c>
      <c r="R51">
        <v>9.6999999999999993</v>
      </c>
      <c r="S51">
        <v>48.48</v>
      </c>
      <c r="T51">
        <v>30.85</v>
      </c>
      <c r="U51" s="156">
        <f t="shared" si="2"/>
        <v>160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165</v>
      </c>
      <c r="E52">
        <f>PPCL!N52</f>
        <v>0</v>
      </c>
      <c r="F52">
        <f t="shared" si="4"/>
        <v>165</v>
      </c>
      <c r="G52">
        <f t="shared" si="5"/>
        <v>165</v>
      </c>
      <c r="H52" s="154"/>
      <c r="I52">
        <f>BRPL_EOD!AG52+BRPL_EOD!AH52</f>
        <v>46.68</v>
      </c>
      <c r="J52">
        <f>BYPL_EOD!AG52+BYPL_EOD!AH52</f>
        <v>26.52</v>
      </c>
      <c r="K52">
        <f>MES_EOD!AG52+MES_EOD!AH52</f>
        <v>10</v>
      </c>
      <c r="L52">
        <f>NDMC_EOD!AG52+NDMC_EOD!AH52</f>
        <v>50</v>
      </c>
      <c r="M52">
        <f>TPDDL_EOD!AG52+TPDDL_EOD!AH52</f>
        <v>31.81</v>
      </c>
      <c r="N52">
        <f t="shared" si="0"/>
        <v>165.01</v>
      </c>
      <c r="O52" s="154">
        <f t="shared" si="1"/>
        <v>-9.9999999999909051E-3</v>
      </c>
      <c r="P52">
        <v>46.677171080540575</v>
      </c>
      <c r="Q52">
        <v>26.518392824677292</v>
      </c>
      <c r="R52">
        <v>9.9993939761226596</v>
      </c>
      <c r="S52">
        <v>49.9969698806133</v>
      </c>
      <c r="T52">
        <v>31.808072238046179</v>
      </c>
      <c r="U52" s="156">
        <f t="shared" si="2"/>
        <v>165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165</v>
      </c>
      <c r="E53">
        <f>PPCL!N53</f>
        <v>0</v>
      </c>
      <c r="F53">
        <f t="shared" si="4"/>
        <v>165</v>
      </c>
      <c r="G53">
        <f t="shared" si="5"/>
        <v>165</v>
      </c>
      <c r="H53" s="154"/>
      <c r="I53">
        <f>BRPL_EOD!AG53+BRPL_EOD!AH53</f>
        <v>46.68</v>
      </c>
      <c r="J53">
        <f>BYPL_EOD!AG53+BYPL_EOD!AH53</f>
        <v>26.52</v>
      </c>
      <c r="K53">
        <f>MES_EOD!AG53+MES_EOD!AH53</f>
        <v>10</v>
      </c>
      <c r="L53">
        <f>NDMC_EOD!AG53+NDMC_EOD!AH53</f>
        <v>50</v>
      </c>
      <c r="M53">
        <f>TPDDL_EOD!AG53+TPDDL_EOD!AH53</f>
        <v>31.81</v>
      </c>
      <c r="N53">
        <f t="shared" si="0"/>
        <v>165.01</v>
      </c>
      <c r="O53" s="154">
        <f t="shared" si="1"/>
        <v>-9.9999999999909051E-3</v>
      </c>
      <c r="P53">
        <v>46.677171080540575</v>
      </c>
      <c r="Q53">
        <v>26.518392824677292</v>
      </c>
      <c r="R53">
        <v>9.9993939761226596</v>
      </c>
      <c r="S53">
        <v>49.9969698806133</v>
      </c>
      <c r="T53">
        <v>31.808072238046179</v>
      </c>
      <c r="U53" s="156">
        <f t="shared" si="2"/>
        <v>165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165</v>
      </c>
      <c r="E54">
        <f>PPCL!N54</f>
        <v>0</v>
      </c>
      <c r="F54">
        <f t="shared" si="4"/>
        <v>165</v>
      </c>
      <c r="G54">
        <f t="shared" si="5"/>
        <v>165</v>
      </c>
      <c r="H54" s="154"/>
      <c r="I54">
        <f>BRPL_EOD!AG54+BRPL_EOD!AH54</f>
        <v>46.68</v>
      </c>
      <c r="J54">
        <f>BYPL_EOD!AG54+BYPL_EOD!AH54</f>
        <v>26.52</v>
      </c>
      <c r="K54">
        <f>MES_EOD!AG54+MES_EOD!AH54</f>
        <v>10</v>
      </c>
      <c r="L54">
        <f>NDMC_EOD!AG54+NDMC_EOD!AH54</f>
        <v>50</v>
      </c>
      <c r="M54">
        <f>TPDDL_EOD!AG54+TPDDL_EOD!AH54</f>
        <v>31.81</v>
      </c>
      <c r="N54">
        <f t="shared" si="0"/>
        <v>165.01</v>
      </c>
      <c r="O54" s="154">
        <f t="shared" si="1"/>
        <v>-9.9999999999909051E-3</v>
      </c>
      <c r="P54">
        <v>46.677171080540575</v>
      </c>
      <c r="Q54">
        <v>26.518392824677292</v>
      </c>
      <c r="R54">
        <v>9.9993939761226596</v>
      </c>
      <c r="S54">
        <v>49.9969698806133</v>
      </c>
      <c r="T54">
        <v>31.808072238046179</v>
      </c>
      <c r="U54" s="156">
        <f t="shared" si="2"/>
        <v>165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165</v>
      </c>
      <c r="E55">
        <f>PPCL!N55</f>
        <v>0</v>
      </c>
      <c r="F55">
        <f t="shared" si="4"/>
        <v>165</v>
      </c>
      <c r="G55">
        <f t="shared" si="5"/>
        <v>165</v>
      </c>
      <c r="H55" s="154"/>
      <c r="I55">
        <f>BRPL_EOD!AG55+BRPL_EOD!AH55</f>
        <v>46.68</v>
      </c>
      <c r="J55">
        <f>BYPL_EOD!AG55+BYPL_EOD!AH55</f>
        <v>26.52</v>
      </c>
      <c r="K55">
        <f>MES_EOD!AG55+MES_EOD!AH55</f>
        <v>10</v>
      </c>
      <c r="L55">
        <f>NDMC_EOD!AG55+NDMC_EOD!AH55</f>
        <v>50</v>
      </c>
      <c r="M55">
        <f>TPDDL_EOD!AG55+TPDDL_EOD!AH55</f>
        <v>31.81</v>
      </c>
      <c r="N55">
        <f t="shared" si="0"/>
        <v>165.01</v>
      </c>
      <c r="O55" s="154">
        <f t="shared" si="1"/>
        <v>-9.9999999999909051E-3</v>
      </c>
      <c r="P55">
        <v>46.677171080540575</v>
      </c>
      <c r="Q55">
        <v>26.518392824677292</v>
      </c>
      <c r="R55">
        <v>9.9993939761226596</v>
      </c>
      <c r="S55">
        <v>49.9969698806133</v>
      </c>
      <c r="T55">
        <v>31.808072238046179</v>
      </c>
      <c r="U55" s="156">
        <f t="shared" si="2"/>
        <v>165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165</v>
      </c>
      <c r="E56">
        <f>PPCL!N56</f>
        <v>0</v>
      </c>
      <c r="F56">
        <f t="shared" si="4"/>
        <v>165</v>
      </c>
      <c r="G56">
        <f t="shared" si="5"/>
        <v>165</v>
      </c>
      <c r="H56" s="154"/>
      <c r="I56">
        <f>BRPL_EOD!AG56+BRPL_EOD!AH56</f>
        <v>46.68</v>
      </c>
      <c r="J56">
        <f>BYPL_EOD!AG56+BYPL_EOD!AH56</f>
        <v>26.52</v>
      </c>
      <c r="K56">
        <f>MES_EOD!AG56+MES_EOD!AH56</f>
        <v>10</v>
      </c>
      <c r="L56">
        <f>NDMC_EOD!AG56+NDMC_EOD!AH56</f>
        <v>50</v>
      </c>
      <c r="M56">
        <f>TPDDL_EOD!AG56+TPDDL_EOD!AH56</f>
        <v>31.81</v>
      </c>
      <c r="N56">
        <f t="shared" si="0"/>
        <v>165.01</v>
      </c>
      <c r="O56" s="154">
        <f t="shared" si="1"/>
        <v>-9.9999999999909051E-3</v>
      </c>
      <c r="P56">
        <v>46.677171080540575</v>
      </c>
      <c r="Q56">
        <v>26.518392824677292</v>
      </c>
      <c r="R56">
        <v>9.9993939761226596</v>
      </c>
      <c r="S56">
        <v>49.9969698806133</v>
      </c>
      <c r="T56">
        <v>31.808072238046179</v>
      </c>
      <c r="U56" s="156">
        <f t="shared" si="2"/>
        <v>165</v>
      </c>
      <c r="V56" s="154">
        <f t="shared" si="3"/>
        <v>0</v>
      </c>
    </row>
    <row r="57" spans="1:22">
      <c r="A57" t="s">
        <v>99</v>
      </c>
      <c r="B57">
        <f>PPCL!B57</f>
        <v>160</v>
      </c>
      <c r="C57">
        <f>PPCL!C57</f>
        <v>0</v>
      </c>
      <c r="D57">
        <f>PPCL!M57</f>
        <v>160</v>
      </c>
      <c r="E57">
        <f>PPCL!N57</f>
        <v>0</v>
      </c>
      <c r="F57">
        <f t="shared" si="4"/>
        <v>160</v>
      </c>
      <c r="G57">
        <f t="shared" si="5"/>
        <v>160</v>
      </c>
      <c r="H57" s="154"/>
      <c r="I57">
        <f>BRPL_EOD!AG57+BRPL_EOD!AH57</f>
        <v>45.26</v>
      </c>
      <c r="J57">
        <f>BYPL_EOD!AG57+BYPL_EOD!AH57</f>
        <v>25.71</v>
      </c>
      <c r="K57">
        <f>MES_EOD!AG57+MES_EOD!AH57</f>
        <v>9.6999999999999993</v>
      </c>
      <c r="L57">
        <f>NDMC_EOD!AG57+NDMC_EOD!AH57</f>
        <v>48.48</v>
      </c>
      <c r="M57">
        <f>TPDDL_EOD!AG57+TPDDL_EOD!AH57</f>
        <v>30.85</v>
      </c>
      <c r="N57">
        <f t="shared" si="0"/>
        <v>160</v>
      </c>
      <c r="O57" s="154">
        <f t="shared" si="1"/>
        <v>0</v>
      </c>
      <c r="P57">
        <v>45.26</v>
      </c>
      <c r="Q57">
        <v>25.71</v>
      </c>
      <c r="R57">
        <v>9.6999999999999993</v>
      </c>
      <c r="S57">
        <v>48.48</v>
      </c>
      <c r="T57">
        <v>30.85</v>
      </c>
      <c r="U57" s="156">
        <f t="shared" si="2"/>
        <v>160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165</v>
      </c>
      <c r="E58">
        <f>PPCL!N58</f>
        <v>0</v>
      </c>
      <c r="F58">
        <f t="shared" si="4"/>
        <v>165</v>
      </c>
      <c r="G58">
        <f t="shared" si="5"/>
        <v>165</v>
      </c>
      <c r="H58" s="154"/>
      <c r="I58">
        <f>BRPL_EOD!AG58+BRPL_EOD!AH58</f>
        <v>46.68</v>
      </c>
      <c r="J58">
        <f>BYPL_EOD!AG58+BYPL_EOD!AH58</f>
        <v>26.52</v>
      </c>
      <c r="K58">
        <f>MES_EOD!AG58+MES_EOD!AH58</f>
        <v>10</v>
      </c>
      <c r="L58">
        <f>NDMC_EOD!AG58+NDMC_EOD!AH58</f>
        <v>50</v>
      </c>
      <c r="M58">
        <f>TPDDL_EOD!AG58+TPDDL_EOD!AH58</f>
        <v>31.81</v>
      </c>
      <c r="N58">
        <f t="shared" si="0"/>
        <v>165.01</v>
      </c>
      <c r="O58" s="154">
        <f t="shared" si="1"/>
        <v>-9.9999999999909051E-3</v>
      </c>
      <c r="P58">
        <v>46.677171080540575</v>
      </c>
      <c r="Q58">
        <v>26.518392824677292</v>
      </c>
      <c r="R58">
        <v>9.9993939761226596</v>
      </c>
      <c r="S58">
        <v>49.9969698806133</v>
      </c>
      <c r="T58">
        <v>31.808072238046179</v>
      </c>
      <c r="U58" s="156">
        <f t="shared" si="2"/>
        <v>165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165</v>
      </c>
      <c r="E59">
        <f>PPCL!N59</f>
        <v>0</v>
      </c>
      <c r="F59">
        <f t="shared" si="4"/>
        <v>165</v>
      </c>
      <c r="G59">
        <f t="shared" si="5"/>
        <v>165</v>
      </c>
      <c r="H59" s="154"/>
      <c r="I59">
        <f>BRPL_EOD!AG59+BRPL_EOD!AH59</f>
        <v>46.68</v>
      </c>
      <c r="J59">
        <f>BYPL_EOD!AG59+BYPL_EOD!AH59</f>
        <v>26.52</v>
      </c>
      <c r="K59">
        <f>MES_EOD!AG59+MES_EOD!AH59</f>
        <v>10</v>
      </c>
      <c r="L59">
        <f>NDMC_EOD!AG59+NDMC_EOD!AH59</f>
        <v>50</v>
      </c>
      <c r="M59">
        <f>TPDDL_EOD!AG59+TPDDL_EOD!AH59</f>
        <v>31.81</v>
      </c>
      <c r="N59">
        <f t="shared" si="0"/>
        <v>165.01</v>
      </c>
      <c r="O59" s="154">
        <f t="shared" si="1"/>
        <v>-9.9999999999909051E-3</v>
      </c>
      <c r="P59">
        <v>46.677171080540575</v>
      </c>
      <c r="Q59">
        <v>26.518392824677292</v>
      </c>
      <c r="R59">
        <v>9.9993939761226596</v>
      </c>
      <c r="S59">
        <v>49.9969698806133</v>
      </c>
      <c r="T59">
        <v>31.808072238046179</v>
      </c>
      <c r="U59" s="156">
        <f t="shared" si="2"/>
        <v>165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165</v>
      </c>
      <c r="E60">
        <f>PPCL!N60</f>
        <v>0</v>
      </c>
      <c r="F60">
        <f t="shared" si="4"/>
        <v>165</v>
      </c>
      <c r="G60">
        <f t="shared" si="5"/>
        <v>165</v>
      </c>
      <c r="H60" s="154"/>
      <c r="I60">
        <f>BRPL_EOD!AG60+BRPL_EOD!AH60</f>
        <v>46.68</v>
      </c>
      <c r="J60">
        <f>BYPL_EOD!AG60+BYPL_EOD!AH60</f>
        <v>26.52</v>
      </c>
      <c r="K60">
        <f>MES_EOD!AG60+MES_EOD!AH60</f>
        <v>10</v>
      </c>
      <c r="L60">
        <f>NDMC_EOD!AG60+NDMC_EOD!AH60</f>
        <v>50</v>
      </c>
      <c r="M60">
        <f>TPDDL_EOD!AG60+TPDDL_EOD!AH60</f>
        <v>31.81</v>
      </c>
      <c r="N60">
        <f t="shared" si="0"/>
        <v>165.01</v>
      </c>
      <c r="O60" s="154">
        <f t="shared" si="1"/>
        <v>-9.9999999999909051E-3</v>
      </c>
      <c r="P60">
        <v>46.677171080540575</v>
      </c>
      <c r="Q60">
        <v>26.518392824677292</v>
      </c>
      <c r="R60">
        <v>9.9993939761226596</v>
      </c>
      <c r="S60">
        <v>49.9969698806133</v>
      </c>
      <c r="T60">
        <v>31.808072238046179</v>
      </c>
      <c r="U60" s="156">
        <f t="shared" si="2"/>
        <v>165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165</v>
      </c>
      <c r="E61">
        <f>PPCL!N61</f>
        <v>0</v>
      </c>
      <c r="F61">
        <f t="shared" si="4"/>
        <v>165</v>
      </c>
      <c r="G61">
        <f t="shared" si="5"/>
        <v>165</v>
      </c>
      <c r="H61" s="154"/>
      <c r="I61">
        <f>BRPL_EOD!AG61+BRPL_EOD!AH61</f>
        <v>46.68</v>
      </c>
      <c r="J61">
        <f>BYPL_EOD!AG61+BYPL_EOD!AH61</f>
        <v>26.52</v>
      </c>
      <c r="K61">
        <f>MES_EOD!AG61+MES_EOD!AH61</f>
        <v>10</v>
      </c>
      <c r="L61">
        <f>NDMC_EOD!AG61+NDMC_EOD!AH61</f>
        <v>50</v>
      </c>
      <c r="M61">
        <f>TPDDL_EOD!AG61+TPDDL_EOD!AH61</f>
        <v>31.81</v>
      </c>
      <c r="N61">
        <f t="shared" si="0"/>
        <v>165.01</v>
      </c>
      <c r="O61" s="154">
        <f t="shared" si="1"/>
        <v>-9.9999999999909051E-3</v>
      </c>
      <c r="P61">
        <v>46.677171080540575</v>
      </c>
      <c r="Q61">
        <v>26.518392824677292</v>
      </c>
      <c r="R61">
        <v>9.9993939761226596</v>
      </c>
      <c r="S61">
        <v>49.9969698806133</v>
      </c>
      <c r="T61">
        <v>31.808072238046179</v>
      </c>
      <c r="U61" s="156">
        <f t="shared" si="2"/>
        <v>165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165</v>
      </c>
      <c r="E62">
        <f>PPCL!N62</f>
        <v>0</v>
      </c>
      <c r="F62">
        <f t="shared" si="4"/>
        <v>165</v>
      </c>
      <c r="G62">
        <f t="shared" si="5"/>
        <v>165</v>
      </c>
      <c r="H62" s="154"/>
      <c r="I62">
        <f>BRPL_EOD!AG62+BRPL_EOD!AH62</f>
        <v>46.68</v>
      </c>
      <c r="J62">
        <f>BYPL_EOD!AG62+BYPL_EOD!AH62</f>
        <v>26.52</v>
      </c>
      <c r="K62">
        <f>MES_EOD!AG62+MES_EOD!AH62</f>
        <v>10</v>
      </c>
      <c r="L62">
        <f>NDMC_EOD!AG62+NDMC_EOD!AH62</f>
        <v>50</v>
      </c>
      <c r="M62">
        <f>TPDDL_EOD!AG62+TPDDL_EOD!AH62</f>
        <v>31.81</v>
      </c>
      <c r="N62">
        <f t="shared" si="0"/>
        <v>165.01</v>
      </c>
      <c r="O62" s="154">
        <f t="shared" si="1"/>
        <v>-9.9999999999909051E-3</v>
      </c>
      <c r="P62">
        <v>46.677171080540575</v>
      </c>
      <c r="Q62">
        <v>26.518392824677292</v>
      </c>
      <c r="R62">
        <v>9.9993939761226596</v>
      </c>
      <c r="S62">
        <v>49.9969698806133</v>
      </c>
      <c r="T62">
        <v>31.808072238046179</v>
      </c>
      <c r="U62" s="156">
        <f t="shared" si="2"/>
        <v>165</v>
      </c>
      <c r="V62" s="154">
        <f t="shared" si="3"/>
        <v>0</v>
      </c>
    </row>
    <row r="63" spans="1:22">
      <c r="A63" t="s">
        <v>105</v>
      </c>
      <c r="B63">
        <f>PPCL!B63</f>
        <v>160</v>
      </c>
      <c r="C63">
        <f>PPCL!C63</f>
        <v>0</v>
      </c>
      <c r="D63">
        <f>PPCL!M63</f>
        <v>160</v>
      </c>
      <c r="E63">
        <f>PPCL!N63</f>
        <v>0</v>
      </c>
      <c r="F63">
        <f t="shared" si="4"/>
        <v>160</v>
      </c>
      <c r="G63">
        <f t="shared" si="5"/>
        <v>160</v>
      </c>
      <c r="H63" s="154"/>
      <c r="I63">
        <f>BRPL_EOD!AG63+BRPL_EOD!AH63</f>
        <v>45.26</v>
      </c>
      <c r="J63">
        <f>BYPL_EOD!AG63+BYPL_EOD!AH63</f>
        <v>25.71</v>
      </c>
      <c r="K63">
        <f>MES_EOD!AG63+MES_EOD!AH63</f>
        <v>9.6999999999999993</v>
      </c>
      <c r="L63">
        <f>NDMC_EOD!AG63+NDMC_EOD!AH63</f>
        <v>48.48</v>
      </c>
      <c r="M63">
        <f>TPDDL_EOD!AG63+TPDDL_EOD!AH63</f>
        <v>30.85</v>
      </c>
      <c r="N63">
        <f t="shared" si="0"/>
        <v>160</v>
      </c>
      <c r="O63" s="154">
        <f t="shared" si="1"/>
        <v>0</v>
      </c>
      <c r="P63">
        <v>45.26</v>
      </c>
      <c r="Q63">
        <v>25.71</v>
      </c>
      <c r="R63">
        <v>9.6999999999999993</v>
      </c>
      <c r="S63">
        <v>48.48</v>
      </c>
      <c r="T63">
        <v>30.85</v>
      </c>
      <c r="U63" s="156">
        <f t="shared" si="2"/>
        <v>160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165</v>
      </c>
      <c r="E64">
        <f>PPCL!N64</f>
        <v>0</v>
      </c>
      <c r="F64">
        <f t="shared" si="4"/>
        <v>165</v>
      </c>
      <c r="G64">
        <f t="shared" si="5"/>
        <v>165</v>
      </c>
      <c r="H64" s="154"/>
      <c r="I64">
        <f>BRPL_EOD!AG64+BRPL_EOD!AH64</f>
        <v>46.68</v>
      </c>
      <c r="J64">
        <f>BYPL_EOD!AG64+BYPL_EOD!AH64</f>
        <v>26.52</v>
      </c>
      <c r="K64">
        <f>MES_EOD!AG64+MES_EOD!AH64</f>
        <v>10</v>
      </c>
      <c r="L64">
        <f>NDMC_EOD!AG64+NDMC_EOD!AH64</f>
        <v>50</v>
      </c>
      <c r="M64">
        <f>TPDDL_EOD!AG64+TPDDL_EOD!AH64</f>
        <v>31.81</v>
      </c>
      <c r="N64">
        <f t="shared" si="0"/>
        <v>165.01</v>
      </c>
      <c r="O64" s="154">
        <f t="shared" si="1"/>
        <v>-9.9999999999909051E-3</v>
      </c>
      <c r="P64">
        <v>46.677171080540575</v>
      </c>
      <c r="Q64">
        <v>26.518392824677292</v>
      </c>
      <c r="R64">
        <v>9.9993939761226596</v>
      </c>
      <c r="S64">
        <v>49.9969698806133</v>
      </c>
      <c r="T64">
        <v>31.808072238046179</v>
      </c>
      <c r="U64" s="156">
        <f t="shared" si="2"/>
        <v>165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165</v>
      </c>
      <c r="E65">
        <f>PPCL!N65</f>
        <v>0</v>
      </c>
      <c r="F65">
        <f t="shared" si="4"/>
        <v>165</v>
      </c>
      <c r="G65">
        <f t="shared" si="5"/>
        <v>165</v>
      </c>
      <c r="H65" s="154"/>
      <c r="I65">
        <f>BRPL_EOD!AG65+BRPL_EOD!AH65</f>
        <v>46.68</v>
      </c>
      <c r="J65">
        <f>BYPL_EOD!AG65+BYPL_EOD!AH65</f>
        <v>26.52</v>
      </c>
      <c r="K65">
        <f>MES_EOD!AG65+MES_EOD!AH65</f>
        <v>10</v>
      </c>
      <c r="L65">
        <f>NDMC_EOD!AG65+NDMC_EOD!AH65</f>
        <v>50</v>
      </c>
      <c r="M65">
        <f>TPDDL_EOD!AG65+TPDDL_EOD!AH65</f>
        <v>31.81</v>
      </c>
      <c r="N65">
        <f t="shared" si="0"/>
        <v>165.01</v>
      </c>
      <c r="O65" s="154">
        <f t="shared" si="1"/>
        <v>-9.9999999999909051E-3</v>
      </c>
      <c r="P65">
        <v>46.677171080540575</v>
      </c>
      <c r="Q65">
        <v>26.518392824677292</v>
      </c>
      <c r="R65">
        <v>9.9993939761226596</v>
      </c>
      <c r="S65">
        <v>49.9969698806133</v>
      </c>
      <c r="T65">
        <v>31.808072238046179</v>
      </c>
      <c r="U65" s="156">
        <f t="shared" si="2"/>
        <v>165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165</v>
      </c>
      <c r="E66">
        <f>PPCL!N66</f>
        <v>0</v>
      </c>
      <c r="F66">
        <f t="shared" si="4"/>
        <v>165</v>
      </c>
      <c r="G66">
        <f t="shared" si="5"/>
        <v>165</v>
      </c>
      <c r="H66" s="154"/>
      <c r="I66">
        <f>BRPL_EOD!AG66+BRPL_EOD!AH66</f>
        <v>46.68</v>
      </c>
      <c r="J66">
        <f>BYPL_EOD!AG66+BYPL_EOD!AH66</f>
        <v>26.52</v>
      </c>
      <c r="K66">
        <f>MES_EOD!AG66+MES_EOD!AH66</f>
        <v>10</v>
      </c>
      <c r="L66">
        <f>NDMC_EOD!AG66+NDMC_EOD!AH66</f>
        <v>50</v>
      </c>
      <c r="M66">
        <f>TPDDL_EOD!AG66+TPDDL_EOD!AH66</f>
        <v>31.81</v>
      </c>
      <c r="N66">
        <f t="shared" si="0"/>
        <v>165.01</v>
      </c>
      <c r="O66" s="154">
        <f t="shared" si="1"/>
        <v>-9.9999999999909051E-3</v>
      </c>
      <c r="P66">
        <v>46.677171080540575</v>
      </c>
      <c r="Q66">
        <v>26.518392824677292</v>
      </c>
      <c r="R66">
        <v>9.9993939761226596</v>
      </c>
      <c r="S66">
        <v>49.9969698806133</v>
      </c>
      <c r="T66">
        <v>31.808072238046179</v>
      </c>
      <c r="U66" s="156">
        <f t="shared" si="2"/>
        <v>165</v>
      </c>
      <c r="V66" s="154">
        <f t="shared" si="3"/>
        <v>0</v>
      </c>
    </row>
    <row r="67" spans="1:22">
      <c r="A67" t="s">
        <v>109</v>
      </c>
      <c r="B67">
        <f>PPCL!B67</f>
        <v>161</v>
      </c>
      <c r="C67">
        <f>PPCL!C67</f>
        <v>0</v>
      </c>
      <c r="D67">
        <f>PPCL!M67</f>
        <v>161</v>
      </c>
      <c r="E67">
        <f>PPCL!N67</f>
        <v>0</v>
      </c>
      <c r="F67">
        <f t="shared" si="4"/>
        <v>161</v>
      </c>
      <c r="G67">
        <f t="shared" si="5"/>
        <v>161</v>
      </c>
      <c r="H67" s="154"/>
      <c r="I67">
        <f>BRPL_EOD!AG67+BRPL_EOD!AH67</f>
        <v>45.55</v>
      </c>
      <c r="J67">
        <f>BYPL_EOD!AG67+BYPL_EOD!AH67</f>
        <v>25.87</v>
      </c>
      <c r="K67">
        <f>MES_EOD!AG67+MES_EOD!AH67</f>
        <v>9.76</v>
      </c>
      <c r="L67">
        <f>NDMC_EOD!AG67+NDMC_EOD!AH67</f>
        <v>48.78</v>
      </c>
      <c r="M67">
        <f>TPDDL_EOD!AG67+TPDDL_EOD!AH67</f>
        <v>31.04</v>
      </c>
      <c r="N67">
        <f t="shared" ref="N67:N98" si="6">SUM(I67:M67)</f>
        <v>161</v>
      </c>
      <c r="O67" s="154">
        <f t="shared" ref="O67:O98" si="7">G67-N67</f>
        <v>0</v>
      </c>
      <c r="P67">
        <v>45.55</v>
      </c>
      <c r="Q67">
        <v>25.87</v>
      </c>
      <c r="R67">
        <v>9.76</v>
      </c>
      <c r="S67">
        <v>48.78</v>
      </c>
      <c r="T67">
        <v>31.04</v>
      </c>
      <c r="U67" s="156">
        <f t="shared" ref="U67:U98" si="8">SUM(P67:T67)</f>
        <v>161</v>
      </c>
      <c r="V67" s="154">
        <f t="shared" ref="V67:V99" si="9">G67-U67</f>
        <v>0</v>
      </c>
    </row>
    <row r="68" spans="1:22">
      <c r="A68" t="s">
        <v>110</v>
      </c>
      <c r="B68">
        <f>PPCL!B68</f>
        <v>161</v>
      </c>
      <c r="C68">
        <f>PPCL!C68</f>
        <v>0</v>
      </c>
      <c r="D68">
        <f>PPCL!M68</f>
        <v>161</v>
      </c>
      <c r="E68">
        <f>PPCL!N68</f>
        <v>0</v>
      </c>
      <c r="F68">
        <f t="shared" ref="F68:F98" si="10">B68+C68</f>
        <v>161</v>
      </c>
      <c r="G68">
        <f t="shared" ref="G68:G98" si="11">D68+E68</f>
        <v>161</v>
      </c>
      <c r="H68" s="154"/>
      <c r="I68">
        <f>BRPL_EOD!AG68+BRPL_EOD!AH68</f>
        <v>45.55</v>
      </c>
      <c r="J68">
        <f>BYPL_EOD!AG68+BYPL_EOD!AH68</f>
        <v>25.87</v>
      </c>
      <c r="K68">
        <f>MES_EOD!AG68+MES_EOD!AH68</f>
        <v>9.76</v>
      </c>
      <c r="L68">
        <f>NDMC_EOD!AG68+NDMC_EOD!AH68</f>
        <v>48.78</v>
      </c>
      <c r="M68">
        <f>TPDDL_EOD!AG68+TPDDL_EOD!AH68</f>
        <v>31.04</v>
      </c>
      <c r="N68">
        <f t="shared" si="6"/>
        <v>161</v>
      </c>
      <c r="O68" s="154">
        <f t="shared" si="7"/>
        <v>0</v>
      </c>
      <c r="P68">
        <v>45.55</v>
      </c>
      <c r="Q68">
        <v>25.87</v>
      </c>
      <c r="R68">
        <v>9.76</v>
      </c>
      <c r="S68">
        <v>48.78</v>
      </c>
      <c r="T68">
        <v>31.04</v>
      </c>
      <c r="U68" s="156">
        <f t="shared" si="8"/>
        <v>161</v>
      </c>
      <c r="V68" s="154">
        <f t="shared" si="9"/>
        <v>0</v>
      </c>
    </row>
    <row r="69" spans="1:22">
      <c r="A69" t="s">
        <v>111</v>
      </c>
      <c r="B69">
        <f>PPCL!B69</f>
        <v>164</v>
      </c>
      <c r="C69">
        <f>PPCL!C69</f>
        <v>0</v>
      </c>
      <c r="D69">
        <f>PPCL!M69</f>
        <v>164</v>
      </c>
      <c r="E69">
        <f>PPCL!N69</f>
        <v>0</v>
      </c>
      <c r="F69">
        <f t="shared" si="10"/>
        <v>164</v>
      </c>
      <c r="G69">
        <f t="shared" si="11"/>
        <v>164</v>
      </c>
      <c r="H69" s="154"/>
      <c r="I69">
        <f>BRPL_EOD!AG69+BRPL_EOD!AH69</f>
        <v>46.4</v>
      </c>
      <c r="J69">
        <f>BYPL_EOD!AG69+BYPL_EOD!AH69</f>
        <v>26.35</v>
      </c>
      <c r="K69">
        <f>MES_EOD!AG69+MES_EOD!AH69</f>
        <v>9.94</v>
      </c>
      <c r="L69">
        <f>NDMC_EOD!AG69+NDMC_EOD!AH69</f>
        <v>49.69</v>
      </c>
      <c r="M69">
        <f>TPDDL_EOD!AG69+TPDDL_EOD!AH69</f>
        <v>31.62</v>
      </c>
      <c r="N69">
        <f t="shared" si="6"/>
        <v>164</v>
      </c>
      <c r="O69" s="154">
        <f t="shared" si="7"/>
        <v>0</v>
      </c>
      <c r="P69">
        <v>46.4</v>
      </c>
      <c r="Q69">
        <v>26.35</v>
      </c>
      <c r="R69">
        <v>9.94</v>
      </c>
      <c r="S69">
        <v>49.69</v>
      </c>
      <c r="T69">
        <v>31.62</v>
      </c>
      <c r="U69" s="156">
        <f t="shared" si="8"/>
        <v>164</v>
      </c>
      <c r="V69" s="154">
        <f t="shared" si="9"/>
        <v>0</v>
      </c>
    </row>
    <row r="70" spans="1:22">
      <c r="A70" t="s">
        <v>112</v>
      </c>
      <c r="B70">
        <f>PPCL!B70</f>
        <v>160</v>
      </c>
      <c r="C70">
        <f>PPCL!C70</f>
        <v>0</v>
      </c>
      <c r="D70">
        <f>PPCL!M70</f>
        <v>160</v>
      </c>
      <c r="E70">
        <f>PPCL!N70</f>
        <v>0</v>
      </c>
      <c r="F70">
        <f t="shared" si="10"/>
        <v>160</v>
      </c>
      <c r="G70">
        <f t="shared" si="11"/>
        <v>160</v>
      </c>
      <c r="H70" s="154"/>
      <c r="I70">
        <f>BRPL_EOD!AG70+BRPL_EOD!AH70</f>
        <v>45.26</v>
      </c>
      <c r="J70">
        <f>BYPL_EOD!AG70+BYPL_EOD!AH70</f>
        <v>25.71</v>
      </c>
      <c r="K70">
        <f>MES_EOD!AG70+MES_EOD!AH70</f>
        <v>9.6999999999999993</v>
      </c>
      <c r="L70">
        <f>NDMC_EOD!AG70+NDMC_EOD!AH70</f>
        <v>48.48</v>
      </c>
      <c r="M70">
        <f>TPDDL_EOD!AG70+TPDDL_EOD!AH70</f>
        <v>30.85</v>
      </c>
      <c r="N70">
        <f t="shared" si="6"/>
        <v>160</v>
      </c>
      <c r="O70" s="154">
        <f t="shared" si="7"/>
        <v>0</v>
      </c>
      <c r="P70">
        <v>45.26</v>
      </c>
      <c r="Q70">
        <v>25.71</v>
      </c>
      <c r="R70">
        <v>9.6999999999999993</v>
      </c>
      <c r="S70">
        <v>48.48</v>
      </c>
      <c r="T70">
        <v>30.85</v>
      </c>
      <c r="U70" s="156">
        <f t="shared" si="8"/>
        <v>160</v>
      </c>
      <c r="V70" s="154">
        <f t="shared" si="9"/>
        <v>0</v>
      </c>
    </row>
    <row r="71" spans="1:22">
      <c r="A71" t="s">
        <v>113</v>
      </c>
      <c r="B71">
        <f>PPCL!B71</f>
        <v>161</v>
      </c>
      <c r="C71">
        <f>PPCL!C71</f>
        <v>0</v>
      </c>
      <c r="D71">
        <f>PPCL!M71</f>
        <v>161</v>
      </c>
      <c r="E71">
        <f>PPCL!N71</f>
        <v>0</v>
      </c>
      <c r="F71">
        <f t="shared" si="10"/>
        <v>161</v>
      </c>
      <c r="G71">
        <f t="shared" si="11"/>
        <v>161</v>
      </c>
      <c r="H71" s="154"/>
      <c r="I71">
        <f>BRPL_EOD!AG71+BRPL_EOD!AH71</f>
        <v>45.55</v>
      </c>
      <c r="J71">
        <f>BYPL_EOD!AG71+BYPL_EOD!AH71</f>
        <v>25.87</v>
      </c>
      <c r="K71">
        <f>MES_EOD!AG71+MES_EOD!AH71</f>
        <v>9.76</v>
      </c>
      <c r="L71">
        <f>NDMC_EOD!AG71+NDMC_EOD!AH71</f>
        <v>48.78</v>
      </c>
      <c r="M71">
        <f>TPDDL_EOD!AG71+TPDDL_EOD!AH71</f>
        <v>31.04</v>
      </c>
      <c r="N71">
        <f t="shared" si="6"/>
        <v>161</v>
      </c>
      <c r="O71" s="154">
        <f t="shared" si="7"/>
        <v>0</v>
      </c>
      <c r="P71">
        <v>45.55</v>
      </c>
      <c r="Q71">
        <v>25.87</v>
      </c>
      <c r="R71">
        <v>9.76</v>
      </c>
      <c r="S71">
        <v>48.78</v>
      </c>
      <c r="T71">
        <v>31.04</v>
      </c>
      <c r="U71" s="156">
        <f t="shared" si="8"/>
        <v>161</v>
      </c>
      <c r="V71" s="154">
        <f t="shared" si="9"/>
        <v>0</v>
      </c>
    </row>
    <row r="72" spans="1:22">
      <c r="A72" t="s">
        <v>114</v>
      </c>
      <c r="B72">
        <f>PPCL!B72</f>
        <v>161</v>
      </c>
      <c r="C72">
        <f>PPCL!C72</f>
        <v>0</v>
      </c>
      <c r="D72">
        <f>PPCL!M72</f>
        <v>161</v>
      </c>
      <c r="E72">
        <f>PPCL!N72</f>
        <v>0</v>
      </c>
      <c r="F72">
        <f t="shared" si="10"/>
        <v>161</v>
      </c>
      <c r="G72">
        <f t="shared" si="11"/>
        <v>161</v>
      </c>
      <c r="H72" s="154"/>
      <c r="I72">
        <f>BRPL_EOD!AG72+BRPL_EOD!AH72</f>
        <v>45.55</v>
      </c>
      <c r="J72">
        <f>BYPL_EOD!AG72+BYPL_EOD!AH72</f>
        <v>25.87</v>
      </c>
      <c r="K72">
        <f>MES_EOD!AG72+MES_EOD!AH72</f>
        <v>9.76</v>
      </c>
      <c r="L72">
        <f>NDMC_EOD!AG72+NDMC_EOD!AH72</f>
        <v>48.78</v>
      </c>
      <c r="M72">
        <f>TPDDL_EOD!AG72+TPDDL_EOD!AH72</f>
        <v>31.04</v>
      </c>
      <c r="N72">
        <f t="shared" si="6"/>
        <v>161</v>
      </c>
      <c r="O72" s="154">
        <f t="shared" si="7"/>
        <v>0</v>
      </c>
      <c r="P72">
        <v>45.55</v>
      </c>
      <c r="Q72">
        <v>25.87</v>
      </c>
      <c r="R72">
        <v>9.76</v>
      </c>
      <c r="S72">
        <v>48.78</v>
      </c>
      <c r="T72">
        <v>31.04</v>
      </c>
      <c r="U72" s="156">
        <f t="shared" si="8"/>
        <v>161</v>
      </c>
      <c r="V72" s="154">
        <f t="shared" si="9"/>
        <v>0</v>
      </c>
    </row>
    <row r="73" spans="1:22">
      <c r="A73" t="s">
        <v>115</v>
      </c>
      <c r="B73">
        <f>PPCL!B73</f>
        <v>161</v>
      </c>
      <c r="C73">
        <f>PPCL!C73</f>
        <v>0</v>
      </c>
      <c r="D73">
        <f>PPCL!M73</f>
        <v>161</v>
      </c>
      <c r="E73">
        <f>PPCL!N73</f>
        <v>0</v>
      </c>
      <c r="F73">
        <f t="shared" si="10"/>
        <v>161</v>
      </c>
      <c r="G73">
        <f t="shared" si="11"/>
        <v>161</v>
      </c>
      <c r="H73" s="154"/>
      <c r="I73">
        <f>BRPL_EOD!AG73+BRPL_EOD!AH73</f>
        <v>45.55</v>
      </c>
      <c r="J73">
        <f>BYPL_EOD!AG73+BYPL_EOD!AH73</f>
        <v>25.87</v>
      </c>
      <c r="K73">
        <f>MES_EOD!AG73+MES_EOD!AH73</f>
        <v>9.76</v>
      </c>
      <c r="L73">
        <f>NDMC_EOD!AG73+NDMC_EOD!AH73</f>
        <v>48.78</v>
      </c>
      <c r="M73">
        <f>TPDDL_EOD!AG73+TPDDL_EOD!AH73</f>
        <v>31.04</v>
      </c>
      <c r="N73">
        <f t="shared" si="6"/>
        <v>161</v>
      </c>
      <c r="O73" s="154">
        <f t="shared" si="7"/>
        <v>0</v>
      </c>
      <c r="P73">
        <v>45.55</v>
      </c>
      <c r="Q73">
        <v>25.87</v>
      </c>
      <c r="R73">
        <v>9.76</v>
      </c>
      <c r="S73">
        <v>48.78</v>
      </c>
      <c r="T73">
        <v>31.04</v>
      </c>
      <c r="U73" s="156">
        <f t="shared" si="8"/>
        <v>161</v>
      </c>
      <c r="V73" s="154">
        <f t="shared" si="9"/>
        <v>0</v>
      </c>
    </row>
    <row r="74" spans="1:22">
      <c r="A74" t="s">
        <v>116</v>
      </c>
      <c r="B74">
        <f>PPCL!B74</f>
        <v>161</v>
      </c>
      <c r="C74">
        <f>PPCL!C74</f>
        <v>0</v>
      </c>
      <c r="D74">
        <f>PPCL!M74</f>
        <v>161</v>
      </c>
      <c r="E74">
        <f>PPCL!N74</f>
        <v>0</v>
      </c>
      <c r="F74">
        <f t="shared" si="10"/>
        <v>161</v>
      </c>
      <c r="G74">
        <f t="shared" si="11"/>
        <v>161</v>
      </c>
      <c r="H74" s="154"/>
      <c r="I74">
        <f>BRPL_EOD!AG74+BRPL_EOD!AH74</f>
        <v>45.55</v>
      </c>
      <c r="J74">
        <f>BYPL_EOD!AG74+BYPL_EOD!AH74</f>
        <v>25.87</v>
      </c>
      <c r="K74">
        <f>MES_EOD!AG74+MES_EOD!AH74</f>
        <v>9.76</v>
      </c>
      <c r="L74">
        <f>NDMC_EOD!AG74+NDMC_EOD!AH74</f>
        <v>48.78</v>
      </c>
      <c r="M74">
        <f>TPDDL_EOD!AG74+TPDDL_EOD!AH74</f>
        <v>31.04</v>
      </c>
      <c r="N74">
        <f t="shared" si="6"/>
        <v>161</v>
      </c>
      <c r="O74" s="154">
        <f t="shared" si="7"/>
        <v>0</v>
      </c>
      <c r="P74">
        <v>45.55</v>
      </c>
      <c r="Q74">
        <v>25.87</v>
      </c>
      <c r="R74">
        <v>9.76</v>
      </c>
      <c r="S74">
        <v>48.78</v>
      </c>
      <c r="T74">
        <v>31.04</v>
      </c>
      <c r="U74" s="156">
        <f t="shared" si="8"/>
        <v>161</v>
      </c>
      <c r="V74" s="154">
        <f t="shared" si="9"/>
        <v>0</v>
      </c>
    </row>
    <row r="75" spans="1:22">
      <c r="A75" t="s">
        <v>117</v>
      </c>
      <c r="B75">
        <f>PPCL!B75</f>
        <v>163</v>
      </c>
      <c r="C75">
        <f>PPCL!C75</f>
        <v>0</v>
      </c>
      <c r="D75">
        <f>PPCL!M75</f>
        <v>163</v>
      </c>
      <c r="E75">
        <f>PPCL!N75</f>
        <v>0</v>
      </c>
      <c r="F75">
        <f t="shared" si="10"/>
        <v>163</v>
      </c>
      <c r="G75">
        <f t="shared" si="11"/>
        <v>163</v>
      </c>
      <c r="H75" s="154"/>
      <c r="I75">
        <f>BRPL_EOD!AG75+BRPL_EOD!AH75</f>
        <v>46.11</v>
      </c>
      <c r="J75">
        <f>BYPL_EOD!AG75+BYPL_EOD!AH75</f>
        <v>26.19</v>
      </c>
      <c r="K75">
        <f>MES_EOD!AG75+MES_EOD!AH75</f>
        <v>9.8800000000000008</v>
      </c>
      <c r="L75">
        <f>NDMC_EOD!AG75+NDMC_EOD!AH75</f>
        <v>49.39</v>
      </c>
      <c r="M75">
        <f>TPDDL_EOD!AG75+TPDDL_EOD!AH75</f>
        <v>31.43</v>
      </c>
      <c r="N75">
        <f t="shared" si="6"/>
        <v>163</v>
      </c>
      <c r="O75" s="154">
        <f t="shared" si="7"/>
        <v>0</v>
      </c>
      <c r="P75">
        <v>46.11</v>
      </c>
      <c r="Q75">
        <v>26.19</v>
      </c>
      <c r="R75">
        <v>9.8800000000000008</v>
      </c>
      <c r="S75">
        <v>49.39</v>
      </c>
      <c r="T75">
        <v>31.43</v>
      </c>
      <c r="U75" s="156">
        <f t="shared" si="8"/>
        <v>163</v>
      </c>
      <c r="V75" s="154">
        <f t="shared" si="9"/>
        <v>0</v>
      </c>
    </row>
    <row r="76" spans="1:22">
      <c r="A76" t="s">
        <v>118</v>
      </c>
      <c r="B76">
        <f>PPCL!B76</f>
        <v>163</v>
      </c>
      <c r="C76">
        <f>PPCL!C76</f>
        <v>0</v>
      </c>
      <c r="D76">
        <f>PPCL!M76</f>
        <v>163</v>
      </c>
      <c r="E76">
        <f>PPCL!N76</f>
        <v>0</v>
      </c>
      <c r="F76">
        <f t="shared" si="10"/>
        <v>163</v>
      </c>
      <c r="G76">
        <f t="shared" si="11"/>
        <v>163</v>
      </c>
      <c r="H76" s="154"/>
      <c r="I76">
        <f>BRPL_EOD!AG76+BRPL_EOD!AH76</f>
        <v>46.11</v>
      </c>
      <c r="J76">
        <f>BYPL_EOD!AG76+BYPL_EOD!AH76</f>
        <v>26.19</v>
      </c>
      <c r="K76">
        <f>MES_EOD!AG76+MES_EOD!AH76</f>
        <v>9.8800000000000008</v>
      </c>
      <c r="L76">
        <f>NDMC_EOD!AG76+NDMC_EOD!AH76</f>
        <v>49.39</v>
      </c>
      <c r="M76">
        <f>TPDDL_EOD!AG76+TPDDL_EOD!AH76</f>
        <v>31.43</v>
      </c>
      <c r="N76">
        <f t="shared" si="6"/>
        <v>163</v>
      </c>
      <c r="O76" s="154">
        <f t="shared" si="7"/>
        <v>0</v>
      </c>
      <c r="P76">
        <v>46.11</v>
      </c>
      <c r="Q76">
        <v>26.19</v>
      </c>
      <c r="R76">
        <v>9.8800000000000008</v>
      </c>
      <c r="S76">
        <v>49.39</v>
      </c>
      <c r="T76">
        <v>31.43</v>
      </c>
      <c r="U76" s="156">
        <f t="shared" si="8"/>
        <v>163</v>
      </c>
      <c r="V76" s="154">
        <f t="shared" si="9"/>
        <v>0</v>
      </c>
    </row>
    <row r="77" spans="1:22">
      <c r="A77" t="s">
        <v>119</v>
      </c>
      <c r="B77">
        <f>PPCL!B77</f>
        <v>163</v>
      </c>
      <c r="C77">
        <f>PPCL!C77</f>
        <v>0</v>
      </c>
      <c r="D77">
        <f>PPCL!M77</f>
        <v>163</v>
      </c>
      <c r="E77">
        <f>PPCL!N77</f>
        <v>0</v>
      </c>
      <c r="F77">
        <f t="shared" si="10"/>
        <v>163</v>
      </c>
      <c r="G77">
        <f t="shared" si="11"/>
        <v>163</v>
      </c>
      <c r="H77" s="154"/>
      <c r="I77">
        <f>BRPL_EOD!AG77+BRPL_EOD!AH77</f>
        <v>46.11</v>
      </c>
      <c r="J77">
        <f>BYPL_EOD!AG77+BYPL_EOD!AH77</f>
        <v>26.19</v>
      </c>
      <c r="K77">
        <f>MES_EOD!AG77+MES_EOD!AH77</f>
        <v>9.8800000000000008</v>
      </c>
      <c r="L77">
        <f>NDMC_EOD!AG77+NDMC_EOD!AH77</f>
        <v>49.39</v>
      </c>
      <c r="M77">
        <f>TPDDL_EOD!AG77+TPDDL_EOD!AH77</f>
        <v>31.43</v>
      </c>
      <c r="N77">
        <f t="shared" si="6"/>
        <v>163</v>
      </c>
      <c r="O77" s="154">
        <f t="shared" si="7"/>
        <v>0</v>
      </c>
      <c r="P77">
        <v>46.11</v>
      </c>
      <c r="Q77">
        <v>26.19</v>
      </c>
      <c r="R77">
        <v>9.8800000000000008</v>
      </c>
      <c r="S77">
        <v>49.39</v>
      </c>
      <c r="T77">
        <v>31.43</v>
      </c>
      <c r="U77" s="156">
        <f t="shared" si="8"/>
        <v>163</v>
      </c>
      <c r="V77" s="154">
        <f t="shared" si="9"/>
        <v>0</v>
      </c>
    </row>
    <row r="78" spans="1:22">
      <c r="A78" t="s">
        <v>120</v>
      </c>
      <c r="B78">
        <f>PPCL!B78</f>
        <v>163</v>
      </c>
      <c r="C78">
        <f>PPCL!C78</f>
        <v>0</v>
      </c>
      <c r="D78">
        <f>PPCL!M78</f>
        <v>163</v>
      </c>
      <c r="E78">
        <f>PPCL!N78</f>
        <v>0</v>
      </c>
      <c r="F78">
        <f t="shared" si="10"/>
        <v>163</v>
      </c>
      <c r="G78">
        <f t="shared" si="11"/>
        <v>163</v>
      </c>
      <c r="H78" s="154"/>
      <c r="I78">
        <f>BRPL_EOD!AG78+BRPL_EOD!AH78</f>
        <v>46.11</v>
      </c>
      <c r="J78">
        <f>BYPL_EOD!AG78+BYPL_EOD!AH78</f>
        <v>26.19</v>
      </c>
      <c r="K78">
        <f>MES_EOD!AG78+MES_EOD!AH78</f>
        <v>9.8800000000000008</v>
      </c>
      <c r="L78">
        <f>NDMC_EOD!AG78+NDMC_EOD!AH78</f>
        <v>49.39</v>
      </c>
      <c r="M78">
        <f>TPDDL_EOD!AG78+TPDDL_EOD!AH78</f>
        <v>31.43</v>
      </c>
      <c r="N78">
        <f t="shared" si="6"/>
        <v>163</v>
      </c>
      <c r="O78" s="154">
        <f t="shared" si="7"/>
        <v>0</v>
      </c>
      <c r="P78">
        <v>46.11</v>
      </c>
      <c r="Q78">
        <v>26.19</v>
      </c>
      <c r="R78">
        <v>9.8800000000000008</v>
      </c>
      <c r="S78">
        <v>49.39</v>
      </c>
      <c r="T78">
        <v>31.43</v>
      </c>
      <c r="U78" s="156">
        <f t="shared" si="8"/>
        <v>163</v>
      </c>
      <c r="V78" s="154">
        <f t="shared" si="9"/>
        <v>0</v>
      </c>
    </row>
    <row r="79" spans="1:22">
      <c r="A79" t="s">
        <v>121</v>
      </c>
      <c r="B79">
        <f>PPCL!B79</f>
        <v>163</v>
      </c>
      <c r="C79">
        <f>PPCL!C79</f>
        <v>0</v>
      </c>
      <c r="D79">
        <f>PPCL!M79</f>
        <v>163</v>
      </c>
      <c r="E79">
        <f>PPCL!N79</f>
        <v>0</v>
      </c>
      <c r="F79">
        <f t="shared" si="10"/>
        <v>163</v>
      </c>
      <c r="G79">
        <f t="shared" si="11"/>
        <v>163</v>
      </c>
      <c r="H79" s="154"/>
      <c r="I79">
        <f>BRPL_EOD!AG79+BRPL_EOD!AH79</f>
        <v>46.11</v>
      </c>
      <c r="J79">
        <f>BYPL_EOD!AG79+BYPL_EOD!AH79</f>
        <v>26.19</v>
      </c>
      <c r="K79">
        <f>MES_EOD!AG79+MES_EOD!AH79</f>
        <v>9.8800000000000008</v>
      </c>
      <c r="L79">
        <f>NDMC_EOD!AG79+NDMC_EOD!AH79</f>
        <v>49.39</v>
      </c>
      <c r="M79">
        <f>TPDDL_EOD!AG79+TPDDL_EOD!AH79</f>
        <v>31.43</v>
      </c>
      <c r="N79">
        <f t="shared" si="6"/>
        <v>163</v>
      </c>
      <c r="O79" s="154">
        <f t="shared" si="7"/>
        <v>0</v>
      </c>
      <c r="P79">
        <v>46.11</v>
      </c>
      <c r="Q79">
        <v>26.19</v>
      </c>
      <c r="R79">
        <v>9.8800000000000008</v>
      </c>
      <c r="S79">
        <v>49.39</v>
      </c>
      <c r="T79">
        <v>31.43</v>
      </c>
      <c r="U79" s="156">
        <f t="shared" si="8"/>
        <v>163</v>
      </c>
      <c r="V79" s="154">
        <f t="shared" si="9"/>
        <v>0</v>
      </c>
    </row>
    <row r="80" spans="1:22">
      <c r="A80" t="s">
        <v>122</v>
      </c>
      <c r="B80">
        <f>PPCL!B80</f>
        <v>163</v>
      </c>
      <c r="C80">
        <f>PPCL!C80</f>
        <v>0</v>
      </c>
      <c r="D80">
        <f>PPCL!M80</f>
        <v>163</v>
      </c>
      <c r="E80">
        <f>PPCL!N80</f>
        <v>0</v>
      </c>
      <c r="F80">
        <f t="shared" si="10"/>
        <v>163</v>
      </c>
      <c r="G80">
        <f t="shared" si="11"/>
        <v>163</v>
      </c>
      <c r="H80" s="154"/>
      <c r="I80">
        <f>BRPL_EOD!AG80+BRPL_EOD!AH80</f>
        <v>46.11</v>
      </c>
      <c r="J80">
        <f>BYPL_EOD!AG80+BYPL_EOD!AH80</f>
        <v>26.19</v>
      </c>
      <c r="K80">
        <f>MES_EOD!AG80+MES_EOD!AH80</f>
        <v>9.8800000000000008</v>
      </c>
      <c r="L80">
        <f>NDMC_EOD!AG80+NDMC_EOD!AH80</f>
        <v>49.39</v>
      </c>
      <c r="M80">
        <f>TPDDL_EOD!AG80+TPDDL_EOD!AH80</f>
        <v>31.43</v>
      </c>
      <c r="N80">
        <f t="shared" si="6"/>
        <v>163</v>
      </c>
      <c r="O80" s="154">
        <f t="shared" si="7"/>
        <v>0</v>
      </c>
      <c r="P80">
        <v>46.11</v>
      </c>
      <c r="Q80">
        <v>26.19</v>
      </c>
      <c r="R80">
        <v>9.8800000000000008</v>
      </c>
      <c r="S80">
        <v>49.39</v>
      </c>
      <c r="T80">
        <v>31.43</v>
      </c>
      <c r="U80" s="156">
        <f t="shared" si="8"/>
        <v>163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165</v>
      </c>
      <c r="E81">
        <f>PPCL!N81</f>
        <v>0</v>
      </c>
      <c r="F81">
        <f t="shared" si="10"/>
        <v>165</v>
      </c>
      <c r="G81">
        <f t="shared" si="11"/>
        <v>165</v>
      </c>
      <c r="H81" s="154"/>
      <c r="I81">
        <f>BRPL_EOD!AG81+BRPL_EOD!AH81</f>
        <v>46.68</v>
      </c>
      <c r="J81">
        <f>BYPL_EOD!AG81+BYPL_EOD!AH81</f>
        <v>26.52</v>
      </c>
      <c r="K81">
        <f>MES_EOD!AG81+MES_EOD!AH81</f>
        <v>10</v>
      </c>
      <c r="L81">
        <f>NDMC_EOD!AG81+NDMC_EOD!AH81</f>
        <v>50</v>
      </c>
      <c r="M81">
        <f>TPDDL_EOD!AG81+TPDDL_EOD!AH81</f>
        <v>31.81</v>
      </c>
      <c r="N81">
        <f t="shared" si="6"/>
        <v>165.01</v>
      </c>
      <c r="O81" s="154">
        <f t="shared" si="7"/>
        <v>-9.9999999999909051E-3</v>
      </c>
      <c r="P81">
        <v>46.677171080540575</v>
      </c>
      <c r="Q81">
        <v>26.518392824677292</v>
      </c>
      <c r="R81">
        <v>9.9993939761226596</v>
      </c>
      <c r="S81">
        <v>49.9969698806133</v>
      </c>
      <c r="T81">
        <v>31.808072238046179</v>
      </c>
      <c r="U81" s="156">
        <f t="shared" si="8"/>
        <v>165</v>
      </c>
      <c r="V81" s="154">
        <f t="shared" si="9"/>
        <v>0</v>
      </c>
    </row>
    <row r="82" spans="1:22">
      <c r="A82" t="s">
        <v>124</v>
      </c>
      <c r="B82">
        <f>PPCL!B82</f>
        <v>163</v>
      </c>
      <c r="C82">
        <f>PPCL!C82</f>
        <v>0</v>
      </c>
      <c r="D82">
        <f>PPCL!M82</f>
        <v>163</v>
      </c>
      <c r="E82">
        <f>PPCL!N82</f>
        <v>0</v>
      </c>
      <c r="F82">
        <f t="shared" si="10"/>
        <v>163</v>
      </c>
      <c r="G82">
        <f t="shared" si="11"/>
        <v>163</v>
      </c>
      <c r="H82" s="154"/>
      <c r="I82">
        <f>BRPL_EOD!AG82+BRPL_EOD!AH82</f>
        <v>46.11</v>
      </c>
      <c r="J82">
        <f>BYPL_EOD!AG82+BYPL_EOD!AH82</f>
        <v>26.19</v>
      </c>
      <c r="K82">
        <f>MES_EOD!AG82+MES_EOD!AH82</f>
        <v>9.8800000000000008</v>
      </c>
      <c r="L82">
        <f>NDMC_EOD!AG82+NDMC_EOD!AH82</f>
        <v>49.39</v>
      </c>
      <c r="M82">
        <f>TPDDL_EOD!AG82+TPDDL_EOD!AH82</f>
        <v>31.43</v>
      </c>
      <c r="N82">
        <f t="shared" si="6"/>
        <v>163</v>
      </c>
      <c r="O82" s="154">
        <f t="shared" si="7"/>
        <v>0</v>
      </c>
      <c r="P82">
        <v>46.11</v>
      </c>
      <c r="Q82">
        <v>26.19</v>
      </c>
      <c r="R82">
        <v>9.8800000000000008</v>
      </c>
      <c r="S82">
        <v>49.39</v>
      </c>
      <c r="T82">
        <v>31.43</v>
      </c>
      <c r="U82" s="156">
        <f t="shared" si="8"/>
        <v>163</v>
      </c>
      <c r="V82" s="154">
        <f t="shared" si="9"/>
        <v>0</v>
      </c>
    </row>
    <row r="83" spans="1:22">
      <c r="A83" t="s">
        <v>125</v>
      </c>
      <c r="B83">
        <f>PPCL!B83</f>
        <v>163</v>
      </c>
      <c r="C83">
        <f>PPCL!C83</f>
        <v>0</v>
      </c>
      <c r="D83">
        <f>PPCL!M83</f>
        <v>163</v>
      </c>
      <c r="E83">
        <f>PPCL!N83</f>
        <v>0</v>
      </c>
      <c r="F83">
        <f t="shared" si="10"/>
        <v>163</v>
      </c>
      <c r="G83">
        <f t="shared" si="11"/>
        <v>163</v>
      </c>
      <c r="H83" s="154"/>
      <c r="I83">
        <f>BRPL_EOD!AG83+BRPL_EOD!AH83</f>
        <v>46.11</v>
      </c>
      <c r="J83">
        <f>BYPL_EOD!AG83+BYPL_EOD!AH83</f>
        <v>26.19</v>
      </c>
      <c r="K83">
        <f>MES_EOD!AG83+MES_EOD!AH83</f>
        <v>9.8800000000000008</v>
      </c>
      <c r="L83">
        <f>NDMC_EOD!AG83+NDMC_EOD!AH83</f>
        <v>49.39</v>
      </c>
      <c r="M83">
        <f>TPDDL_EOD!AG83+TPDDL_EOD!AH83</f>
        <v>31.43</v>
      </c>
      <c r="N83">
        <f t="shared" si="6"/>
        <v>163</v>
      </c>
      <c r="O83" s="154">
        <f t="shared" si="7"/>
        <v>0</v>
      </c>
      <c r="P83">
        <v>46.11</v>
      </c>
      <c r="Q83">
        <v>26.19</v>
      </c>
      <c r="R83">
        <v>9.8800000000000008</v>
      </c>
      <c r="S83">
        <v>49.39</v>
      </c>
      <c r="T83">
        <v>31.43</v>
      </c>
      <c r="U83" s="156">
        <f t="shared" si="8"/>
        <v>163</v>
      </c>
      <c r="V83" s="154">
        <f t="shared" si="9"/>
        <v>0</v>
      </c>
    </row>
    <row r="84" spans="1:22">
      <c r="A84" t="s">
        <v>126</v>
      </c>
      <c r="B84">
        <f>PPCL!B84</f>
        <v>163</v>
      </c>
      <c r="C84">
        <f>PPCL!C84</f>
        <v>0</v>
      </c>
      <c r="D84">
        <f>PPCL!M84</f>
        <v>163</v>
      </c>
      <c r="E84">
        <f>PPCL!N84</f>
        <v>0</v>
      </c>
      <c r="F84">
        <f t="shared" si="10"/>
        <v>163</v>
      </c>
      <c r="G84">
        <f t="shared" si="11"/>
        <v>163</v>
      </c>
      <c r="H84" s="154"/>
      <c r="I84">
        <f>BRPL_EOD!AG84+BRPL_EOD!AH84</f>
        <v>46.11</v>
      </c>
      <c r="J84">
        <f>BYPL_EOD!AG84+BYPL_EOD!AH84</f>
        <v>26.19</v>
      </c>
      <c r="K84">
        <f>MES_EOD!AG84+MES_EOD!AH84</f>
        <v>9.8800000000000008</v>
      </c>
      <c r="L84">
        <f>NDMC_EOD!AG84+NDMC_EOD!AH84</f>
        <v>49.39</v>
      </c>
      <c r="M84">
        <f>TPDDL_EOD!AG84+TPDDL_EOD!AH84</f>
        <v>31.43</v>
      </c>
      <c r="N84">
        <f t="shared" si="6"/>
        <v>163</v>
      </c>
      <c r="O84" s="154">
        <f t="shared" si="7"/>
        <v>0</v>
      </c>
      <c r="P84">
        <v>46.11</v>
      </c>
      <c r="Q84">
        <v>26.19</v>
      </c>
      <c r="R84">
        <v>9.8800000000000008</v>
      </c>
      <c r="S84">
        <v>49.39</v>
      </c>
      <c r="T84">
        <v>31.43</v>
      </c>
      <c r="U84" s="156">
        <f t="shared" si="8"/>
        <v>163</v>
      </c>
      <c r="V84" s="154">
        <f t="shared" si="9"/>
        <v>0</v>
      </c>
    </row>
    <row r="85" spans="1:22">
      <c r="A85" t="s">
        <v>127</v>
      </c>
      <c r="B85">
        <f>PPCL!B85</f>
        <v>163</v>
      </c>
      <c r="C85">
        <f>PPCL!C85</f>
        <v>0</v>
      </c>
      <c r="D85">
        <f>PPCL!M85</f>
        <v>163</v>
      </c>
      <c r="E85">
        <f>PPCL!N85</f>
        <v>0</v>
      </c>
      <c r="F85">
        <f t="shared" si="10"/>
        <v>163</v>
      </c>
      <c r="G85">
        <f t="shared" si="11"/>
        <v>163</v>
      </c>
      <c r="H85" s="154"/>
      <c r="I85">
        <f>BRPL_EOD!AG85+BRPL_EOD!AH85</f>
        <v>46.11</v>
      </c>
      <c r="J85">
        <f>BYPL_EOD!AG85+BYPL_EOD!AH85</f>
        <v>26.19</v>
      </c>
      <c r="K85">
        <f>MES_EOD!AG85+MES_EOD!AH85</f>
        <v>9.8800000000000008</v>
      </c>
      <c r="L85">
        <f>NDMC_EOD!AG85+NDMC_EOD!AH85</f>
        <v>49.39</v>
      </c>
      <c r="M85">
        <f>TPDDL_EOD!AG85+TPDDL_EOD!AH85</f>
        <v>31.43</v>
      </c>
      <c r="N85">
        <f t="shared" si="6"/>
        <v>163</v>
      </c>
      <c r="O85" s="154">
        <f t="shared" si="7"/>
        <v>0</v>
      </c>
      <c r="P85">
        <v>46.11</v>
      </c>
      <c r="Q85">
        <v>26.19</v>
      </c>
      <c r="R85">
        <v>9.8800000000000008</v>
      </c>
      <c r="S85">
        <v>49.39</v>
      </c>
      <c r="T85">
        <v>31.43</v>
      </c>
      <c r="U85" s="156">
        <f t="shared" si="8"/>
        <v>163</v>
      </c>
      <c r="V85" s="154">
        <f t="shared" si="9"/>
        <v>0</v>
      </c>
    </row>
    <row r="86" spans="1:22">
      <c r="A86" t="s">
        <v>128</v>
      </c>
      <c r="B86">
        <f>PPCL!B86</f>
        <v>163</v>
      </c>
      <c r="C86">
        <f>PPCL!C86</f>
        <v>0</v>
      </c>
      <c r="D86">
        <f>PPCL!M86</f>
        <v>163</v>
      </c>
      <c r="E86">
        <f>PPCL!N86</f>
        <v>0</v>
      </c>
      <c r="F86">
        <f t="shared" si="10"/>
        <v>163</v>
      </c>
      <c r="G86">
        <f t="shared" si="11"/>
        <v>163</v>
      </c>
      <c r="H86" s="154"/>
      <c r="I86">
        <f>BRPL_EOD!AG86+BRPL_EOD!AH86</f>
        <v>46.11</v>
      </c>
      <c r="J86">
        <f>BYPL_EOD!AG86+BYPL_EOD!AH86</f>
        <v>26.19</v>
      </c>
      <c r="K86">
        <f>MES_EOD!AG86+MES_EOD!AH86</f>
        <v>9.8800000000000008</v>
      </c>
      <c r="L86">
        <f>NDMC_EOD!AG86+NDMC_EOD!AH86</f>
        <v>49.39</v>
      </c>
      <c r="M86">
        <f>TPDDL_EOD!AG86+TPDDL_EOD!AH86</f>
        <v>31.43</v>
      </c>
      <c r="N86">
        <f t="shared" si="6"/>
        <v>163</v>
      </c>
      <c r="O86" s="154">
        <f t="shared" si="7"/>
        <v>0</v>
      </c>
      <c r="P86">
        <v>46.11</v>
      </c>
      <c r="Q86">
        <v>26.19</v>
      </c>
      <c r="R86">
        <v>9.8800000000000008</v>
      </c>
      <c r="S86">
        <v>49.39</v>
      </c>
      <c r="T86">
        <v>31.43</v>
      </c>
      <c r="U86" s="156">
        <f t="shared" si="8"/>
        <v>163</v>
      </c>
      <c r="V86" s="154">
        <f t="shared" si="9"/>
        <v>0</v>
      </c>
    </row>
    <row r="87" spans="1:22">
      <c r="A87" t="s">
        <v>129</v>
      </c>
      <c r="B87">
        <f>PPCL!B87</f>
        <v>158</v>
      </c>
      <c r="C87">
        <f>PPCL!C87</f>
        <v>0</v>
      </c>
      <c r="D87">
        <f>PPCL!M87</f>
        <v>158</v>
      </c>
      <c r="E87">
        <f>PPCL!N87</f>
        <v>0</v>
      </c>
      <c r="F87">
        <f t="shared" si="10"/>
        <v>158</v>
      </c>
      <c r="G87">
        <f t="shared" si="11"/>
        <v>158</v>
      </c>
      <c r="H87" s="154"/>
      <c r="I87">
        <f>BRPL_EOD!AG87+BRPL_EOD!AH87</f>
        <v>44.43</v>
      </c>
      <c r="J87">
        <f>BYPL_EOD!AG87+BYPL_EOD!AH87</f>
        <v>26.19</v>
      </c>
      <c r="K87">
        <f>MES_EOD!AG87+MES_EOD!AH87</f>
        <v>9.52</v>
      </c>
      <c r="L87">
        <f>NDMC_EOD!AG87+NDMC_EOD!AH87</f>
        <v>47.59</v>
      </c>
      <c r="M87">
        <f>TPDDL_EOD!AG87+TPDDL_EOD!AH87</f>
        <v>30.28</v>
      </c>
      <c r="N87">
        <f t="shared" si="6"/>
        <v>158.01</v>
      </c>
      <c r="O87" s="154">
        <f t="shared" si="7"/>
        <v>-9.9999999999909051E-3</v>
      </c>
      <c r="P87">
        <v>44.427188152648569</v>
      </c>
      <c r="Q87">
        <v>26.188342509967725</v>
      </c>
      <c r="R87">
        <v>9.5193975064869321</v>
      </c>
      <c r="S87">
        <v>47.586988165305996</v>
      </c>
      <c r="T87">
        <v>30.278083665590788</v>
      </c>
      <c r="U87" s="156">
        <f t="shared" si="8"/>
        <v>158.00000000000003</v>
      </c>
      <c r="V87" s="154">
        <f t="shared" si="9"/>
        <v>0</v>
      </c>
    </row>
    <row r="88" spans="1:22">
      <c r="A88" t="s">
        <v>130</v>
      </c>
      <c r="B88">
        <f>PPCL!B88</f>
        <v>158</v>
      </c>
      <c r="C88">
        <f>PPCL!C88</f>
        <v>0</v>
      </c>
      <c r="D88">
        <f>PPCL!M88</f>
        <v>158</v>
      </c>
      <c r="E88">
        <f>PPCL!N88</f>
        <v>0</v>
      </c>
      <c r="F88">
        <f t="shared" si="10"/>
        <v>158</v>
      </c>
      <c r="G88">
        <f t="shared" si="11"/>
        <v>158</v>
      </c>
      <c r="H88" s="154"/>
      <c r="I88">
        <f>BRPL_EOD!AG88+BRPL_EOD!AH88</f>
        <v>44.43</v>
      </c>
      <c r="J88">
        <f>BYPL_EOD!AG88+BYPL_EOD!AH88</f>
        <v>26.19</v>
      </c>
      <c r="K88">
        <f>MES_EOD!AG88+MES_EOD!AH88</f>
        <v>9.52</v>
      </c>
      <c r="L88">
        <f>NDMC_EOD!AG88+NDMC_EOD!AH88</f>
        <v>47.59</v>
      </c>
      <c r="M88">
        <f>TPDDL_EOD!AG88+TPDDL_EOD!AH88</f>
        <v>30.28</v>
      </c>
      <c r="N88">
        <f t="shared" si="6"/>
        <v>158.01</v>
      </c>
      <c r="O88" s="154">
        <f t="shared" si="7"/>
        <v>-9.9999999999909051E-3</v>
      </c>
      <c r="P88">
        <v>44.427188152648569</v>
      </c>
      <c r="Q88">
        <v>26.188342509967725</v>
      </c>
      <c r="R88">
        <v>9.5193975064869321</v>
      </c>
      <c r="S88">
        <v>47.586988165305996</v>
      </c>
      <c r="T88">
        <v>30.278083665590788</v>
      </c>
      <c r="U88" s="156">
        <f t="shared" si="8"/>
        <v>158.00000000000003</v>
      </c>
      <c r="V88" s="154">
        <f t="shared" si="9"/>
        <v>0</v>
      </c>
    </row>
    <row r="89" spans="1:22">
      <c r="A89" t="s">
        <v>131</v>
      </c>
      <c r="B89">
        <f>PPCL!B89</f>
        <v>158</v>
      </c>
      <c r="C89">
        <f>PPCL!C89</f>
        <v>0</v>
      </c>
      <c r="D89">
        <f>PPCL!M89</f>
        <v>158</v>
      </c>
      <c r="E89">
        <f>PPCL!N89</f>
        <v>0</v>
      </c>
      <c r="F89">
        <f t="shared" si="10"/>
        <v>158</v>
      </c>
      <c r="G89">
        <f t="shared" si="11"/>
        <v>158</v>
      </c>
      <c r="H89" s="154"/>
      <c r="I89">
        <f>BRPL_EOD!AG89+BRPL_EOD!AH89</f>
        <v>44.7</v>
      </c>
      <c r="J89">
        <f>BYPL_EOD!AG89+BYPL_EOD!AH89</f>
        <v>25.39</v>
      </c>
      <c r="K89">
        <f>MES_EOD!AG89+MES_EOD!AH89</f>
        <v>9.57</v>
      </c>
      <c r="L89">
        <f>NDMC_EOD!AG89+NDMC_EOD!AH89</f>
        <v>47.87</v>
      </c>
      <c r="M89">
        <f>TPDDL_EOD!AG89+TPDDL_EOD!AH89</f>
        <v>30.46</v>
      </c>
      <c r="N89">
        <f t="shared" si="6"/>
        <v>157.99</v>
      </c>
      <c r="O89" s="154">
        <f t="shared" si="7"/>
        <v>9.9999999999909051E-3</v>
      </c>
      <c r="P89">
        <v>44.7</v>
      </c>
      <c r="Q89">
        <v>25.390599999999999</v>
      </c>
      <c r="R89">
        <v>9.5734605393896306</v>
      </c>
      <c r="S89">
        <v>47.873690205819727</v>
      </c>
      <c r="T89">
        <v>30.462249254790631</v>
      </c>
      <c r="U89" s="156">
        <f t="shared" si="8"/>
        <v>157.99999999999997</v>
      </c>
      <c r="V89" s="154">
        <f t="shared" si="9"/>
        <v>0</v>
      </c>
    </row>
    <row r="90" spans="1:22">
      <c r="A90" t="s">
        <v>132</v>
      </c>
      <c r="B90">
        <f>PPCL!B90</f>
        <v>158</v>
      </c>
      <c r="C90">
        <f>PPCL!C90</f>
        <v>0</v>
      </c>
      <c r="D90">
        <f>PPCL!M90</f>
        <v>158</v>
      </c>
      <c r="E90">
        <f>PPCL!N90</f>
        <v>0</v>
      </c>
      <c r="F90">
        <f t="shared" si="10"/>
        <v>158</v>
      </c>
      <c r="G90">
        <f t="shared" si="11"/>
        <v>158</v>
      </c>
      <c r="H90" s="154"/>
      <c r="I90">
        <f>BRPL_EOD!AG90+BRPL_EOD!AH90</f>
        <v>44.7</v>
      </c>
      <c r="J90">
        <f>BYPL_EOD!AG90+BYPL_EOD!AH90</f>
        <v>25.39</v>
      </c>
      <c r="K90">
        <f>MES_EOD!AG90+MES_EOD!AH90</f>
        <v>9.57</v>
      </c>
      <c r="L90">
        <f>NDMC_EOD!AG90+NDMC_EOD!AH90</f>
        <v>47.87</v>
      </c>
      <c r="M90">
        <f>TPDDL_EOD!AG90+TPDDL_EOD!AH90</f>
        <v>30.46</v>
      </c>
      <c r="N90">
        <f t="shared" si="6"/>
        <v>157.99</v>
      </c>
      <c r="O90" s="154">
        <f t="shared" si="7"/>
        <v>9.9999999999909051E-3</v>
      </c>
      <c r="P90">
        <v>44.7</v>
      </c>
      <c r="Q90">
        <v>25.390599999999999</v>
      </c>
      <c r="R90">
        <v>9.5734605393896306</v>
      </c>
      <c r="S90">
        <v>47.873690205819727</v>
      </c>
      <c r="T90">
        <v>30.462249254790631</v>
      </c>
      <c r="U90" s="156">
        <f t="shared" si="8"/>
        <v>157.99999999999997</v>
      </c>
      <c r="V90" s="154">
        <f t="shared" si="9"/>
        <v>0</v>
      </c>
    </row>
    <row r="91" spans="1:22">
      <c r="A91" t="s">
        <v>133</v>
      </c>
      <c r="B91">
        <f>PPCL!B91</f>
        <v>158</v>
      </c>
      <c r="C91">
        <f>PPCL!C91</f>
        <v>0</v>
      </c>
      <c r="D91">
        <f>PPCL!M91</f>
        <v>158</v>
      </c>
      <c r="E91">
        <f>PPCL!N91</f>
        <v>0</v>
      </c>
      <c r="F91">
        <f t="shared" si="10"/>
        <v>158</v>
      </c>
      <c r="G91">
        <f t="shared" si="11"/>
        <v>158</v>
      </c>
      <c r="H91" s="154"/>
      <c r="I91">
        <f>BRPL_EOD!AG91+BRPL_EOD!AH91</f>
        <v>44.7</v>
      </c>
      <c r="J91">
        <f>BYPL_EOD!AG91+BYPL_EOD!AH91</f>
        <v>25.39</v>
      </c>
      <c r="K91">
        <f>MES_EOD!AG91+MES_EOD!AH91</f>
        <v>9.57</v>
      </c>
      <c r="L91">
        <f>NDMC_EOD!AG91+NDMC_EOD!AH91</f>
        <v>47.87</v>
      </c>
      <c r="M91">
        <f>TPDDL_EOD!AG91+TPDDL_EOD!AH91</f>
        <v>30.46</v>
      </c>
      <c r="N91">
        <f t="shared" si="6"/>
        <v>157.99</v>
      </c>
      <c r="O91" s="154">
        <f t="shared" si="7"/>
        <v>9.9999999999909051E-3</v>
      </c>
      <c r="P91">
        <v>44.7</v>
      </c>
      <c r="Q91">
        <v>25.390599999999999</v>
      </c>
      <c r="R91">
        <v>9.5734605393896306</v>
      </c>
      <c r="S91">
        <v>47.873690205819727</v>
      </c>
      <c r="T91">
        <v>30.462249254790631</v>
      </c>
      <c r="U91" s="156">
        <f t="shared" si="8"/>
        <v>157.99999999999997</v>
      </c>
      <c r="V91" s="154">
        <f t="shared" si="9"/>
        <v>0</v>
      </c>
    </row>
    <row r="92" spans="1:22">
      <c r="A92" t="s">
        <v>134</v>
      </c>
      <c r="B92">
        <f>PPCL!B92</f>
        <v>158</v>
      </c>
      <c r="C92">
        <f>PPCL!C92</f>
        <v>0</v>
      </c>
      <c r="D92">
        <f>PPCL!M92</f>
        <v>158</v>
      </c>
      <c r="E92">
        <f>PPCL!N92</f>
        <v>0</v>
      </c>
      <c r="F92">
        <f t="shared" si="10"/>
        <v>158</v>
      </c>
      <c r="G92">
        <f t="shared" si="11"/>
        <v>158</v>
      </c>
      <c r="H92" s="154"/>
      <c r="I92">
        <f>BRPL_EOD!AG92+BRPL_EOD!AH92</f>
        <v>44.7</v>
      </c>
      <c r="J92">
        <f>BYPL_EOD!AG92+BYPL_EOD!AH92</f>
        <v>25.39</v>
      </c>
      <c r="K92">
        <f>MES_EOD!AG92+MES_EOD!AH92</f>
        <v>9.57</v>
      </c>
      <c r="L92">
        <f>NDMC_EOD!AG92+NDMC_EOD!AH92</f>
        <v>47.87</v>
      </c>
      <c r="M92">
        <f>TPDDL_EOD!AG92+TPDDL_EOD!AH92</f>
        <v>30.46</v>
      </c>
      <c r="N92">
        <f t="shared" si="6"/>
        <v>157.99</v>
      </c>
      <c r="O92" s="154">
        <f t="shared" si="7"/>
        <v>9.9999999999909051E-3</v>
      </c>
      <c r="P92">
        <v>44.7</v>
      </c>
      <c r="Q92">
        <v>25.390599999999999</v>
      </c>
      <c r="R92">
        <v>9.5734605393896306</v>
      </c>
      <c r="S92">
        <v>47.873690205819727</v>
      </c>
      <c r="T92">
        <v>30.462249254790631</v>
      </c>
      <c r="U92" s="156">
        <f t="shared" si="8"/>
        <v>157.99999999999997</v>
      </c>
      <c r="V92" s="154">
        <f t="shared" si="9"/>
        <v>0</v>
      </c>
    </row>
    <row r="93" spans="1:22">
      <c r="A93" t="s">
        <v>135</v>
      </c>
      <c r="B93">
        <f>PPCL!B93</f>
        <v>158</v>
      </c>
      <c r="C93">
        <f>PPCL!C93</f>
        <v>0</v>
      </c>
      <c r="D93">
        <f>PPCL!M93</f>
        <v>158</v>
      </c>
      <c r="E93">
        <f>PPCL!N93</f>
        <v>0</v>
      </c>
      <c r="F93">
        <f t="shared" si="10"/>
        <v>158</v>
      </c>
      <c r="G93">
        <f t="shared" si="11"/>
        <v>158</v>
      </c>
      <c r="H93" s="154"/>
      <c r="I93">
        <f>BRPL_EOD!AG93+BRPL_EOD!AH93</f>
        <v>44.7</v>
      </c>
      <c r="J93">
        <f>BYPL_EOD!AG93+BYPL_EOD!AH93</f>
        <v>25.39</v>
      </c>
      <c r="K93">
        <f>MES_EOD!AG93+MES_EOD!AH93</f>
        <v>9.57</v>
      </c>
      <c r="L93">
        <f>NDMC_EOD!AG93+NDMC_EOD!AH93</f>
        <v>47.87</v>
      </c>
      <c r="M93">
        <f>TPDDL_EOD!AG93+TPDDL_EOD!AH93</f>
        <v>30.46</v>
      </c>
      <c r="N93">
        <f t="shared" si="6"/>
        <v>157.99</v>
      </c>
      <c r="O93" s="154">
        <f t="shared" si="7"/>
        <v>9.9999999999909051E-3</v>
      </c>
      <c r="P93">
        <v>44.7</v>
      </c>
      <c r="Q93">
        <v>25.390599999999999</v>
      </c>
      <c r="R93">
        <v>9.5734605393896306</v>
      </c>
      <c r="S93">
        <v>47.873690205819727</v>
      </c>
      <c r="T93">
        <v>30.462249254790631</v>
      </c>
      <c r="U93" s="156">
        <f t="shared" si="8"/>
        <v>157.99999999999997</v>
      </c>
      <c r="V93" s="154">
        <f t="shared" si="9"/>
        <v>0</v>
      </c>
    </row>
    <row r="94" spans="1:22">
      <c r="A94" t="s">
        <v>136</v>
      </c>
      <c r="B94">
        <f>PPCL!B94</f>
        <v>158</v>
      </c>
      <c r="C94">
        <f>PPCL!C94</f>
        <v>0</v>
      </c>
      <c r="D94">
        <f>PPCL!M94</f>
        <v>158</v>
      </c>
      <c r="E94">
        <f>PPCL!N94</f>
        <v>0</v>
      </c>
      <c r="F94">
        <f t="shared" si="10"/>
        <v>158</v>
      </c>
      <c r="G94">
        <f t="shared" si="11"/>
        <v>158</v>
      </c>
      <c r="H94" s="154"/>
      <c r="I94">
        <f>BRPL_EOD!AG94+BRPL_EOD!AH94</f>
        <v>44.7</v>
      </c>
      <c r="J94">
        <f>BYPL_EOD!AG94+BYPL_EOD!AH94</f>
        <v>25.39</v>
      </c>
      <c r="K94">
        <f>MES_EOD!AG94+MES_EOD!AH94</f>
        <v>9.57</v>
      </c>
      <c r="L94">
        <f>NDMC_EOD!AG94+NDMC_EOD!AH94</f>
        <v>47.87</v>
      </c>
      <c r="M94">
        <f>TPDDL_EOD!AG94+TPDDL_EOD!AH94</f>
        <v>30.46</v>
      </c>
      <c r="N94">
        <f t="shared" si="6"/>
        <v>157.99</v>
      </c>
      <c r="O94" s="154">
        <f t="shared" si="7"/>
        <v>9.9999999999909051E-3</v>
      </c>
      <c r="P94">
        <v>44.7</v>
      </c>
      <c r="Q94">
        <v>25.390599999999999</v>
      </c>
      <c r="R94">
        <v>9.5734605393896306</v>
      </c>
      <c r="S94">
        <v>47.873690205819727</v>
      </c>
      <c r="T94">
        <v>30.462249254790631</v>
      </c>
      <c r="U94" s="156">
        <f t="shared" si="8"/>
        <v>157.99999999999997</v>
      </c>
      <c r="V94" s="154">
        <f t="shared" si="9"/>
        <v>0</v>
      </c>
    </row>
    <row r="95" spans="1:22">
      <c r="A95" t="s">
        <v>137</v>
      </c>
      <c r="B95">
        <f>PPCL!B95</f>
        <v>158</v>
      </c>
      <c r="C95">
        <f>PPCL!C95</f>
        <v>0</v>
      </c>
      <c r="D95">
        <f>PPCL!M95</f>
        <v>158</v>
      </c>
      <c r="E95">
        <f>PPCL!N95</f>
        <v>0</v>
      </c>
      <c r="F95">
        <f t="shared" si="10"/>
        <v>158</v>
      </c>
      <c r="G95">
        <f t="shared" si="11"/>
        <v>158</v>
      </c>
      <c r="H95" s="154"/>
      <c r="I95">
        <f>BRPL_EOD!AG95+BRPL_EOD!AH95</f>
        <v>44.7</v>
      </c>
      <c r="J95">
        <f>BYPL_EOD!AG95+BYPL_EOD!AH95</f>
        <v>25.39</v>
      </c>
      <c r="K95">
        <f>MES_EOD!AG95+MES_EOD!AH95</f>
        <v>9.57</v>
      </c>
      <c r="L95">
        <f>NDMC_EOD!AG95+NDMC_EOD!AH95</f>
        <v>47.87</v>
      </c>
      <c r="M95">
        <f>TPDDL_EOD!AG95+TPDDL_EOD!AH95</f>
        <v>30.46</v>
      </c>
      <c r="N95">
        <f t="shared" si="6"/>
        <v>157.99</v>
      </c>
      <c r="O95" s="154">
        <f t="shared" si="7"/>
        <v>9.9999999999909051E-3</v>
      </c>
      <c r="P95">
        <v>44.7</v>
      </c>
      <c r="Q95">
        <v>25.390599999999999</v>
      </c>
      <c r="R95">
        <v>9.5734605393896306</v>
      </c>
      <c r="S95">
        <v>47.873690205819727</v>
      </c>
      <c r="T95">
        <v>30.462249254790631</v>
      </c>
      <c r="U95" s="156">
        <f t="shared" si="8"/>
        <v>157.99999999999997</v>
      </c>
      <c r="V95" s="154">
        <f t="shared" si="9"/>
        <v>0</v>
      </c>
    </row>
    <row r="96" spans="1:22">
      <c r="A96" t="s">
        <v>138</v>
      </c>
      <c r="B96">
        <f>PPCL!B96</f>
        <v>158</v>
      </c>
      <c r="C96">
        <f>PPCL!C96</f>
        <v>0</v>
      </c>
      <c r="D96">
        <f>PPCL!M96</f>
        <v>158</v>
      </c>
      <c r="E96">
        <f>PPCL!N96</f>
        <v>0</v>
      </c>
      <c r="F96">
        <f t="shared" si="10"/>
        <v>158</v>
      </c>
      <c r="G96">
        <f t="shared" si="11"/>
        <v>158</v>
      </c>
      <c r="H96" s="154"/>
      <c r="I96">
        <f>BRPL_EOD!AG96+BRPL_EOD!AH96</f>
        <v>44.7</v>
      </c>
      <c r="J96">
        <f>BYPL_EOD!AG96+BYPL_EOD!AH96</f>
        <v>25.39</v>
      </c>
      <c r="K96">
        <f>MES_EOD!AG96+MES_EOD!AH96</f>
        <v>9.57</v>
      </c>
      <c r="L96">
        <f>NDMC_EOD!AG96+NDMC_EOD!AH96</f>
        <v>47.87</v>
      </c>
      <c r="M96">
        <f>TPDDL_EOD!AG96+TPDDL_EOD!AH96</f>
        <v>30.46</v>
      </c>
      <c r="N96">
        <f t="shared" si="6"/>
        <v>157.99</v>
      </c>
      <c r="O96" s="154">
        <f t="shared" si="7"/>
        <v>9.9999999999909051E-3</v>
      </c>
      <c r="P96">
        <v>44.7</v>
      </c>
      <c r="Q96">
        <v>25.390599999999999</v>
      </c>
      <c r="R96">
        <v>9.5734605393896306</v>
      </c>
      <c r="S96">
        <v>47.873690205819727</v>
      </c>
      <c r="T96">
        <v>30.462249254790631</v>
      </c>
      <c r="U96" s="156">
        <f t="shared" si="8"/>
        <v>157.99999999999997</v>
      </c>
      <c r="V96" s="154">
        <f t="shared" si="9"/>
        <v>0</v>
      </c>
    </row>
    <row r="97" spans="1:22">
      <c r="A97" t="s">
        <v>139</v>
      </c>
      <c r="B97">
        <f>PPCL!B97</f>
        <v>158</v>
      </c>
      <c r="C97">
        <f>PPCL!C97</f>
        <v>0</v>
      </c>
      <c r="D97">
        <f>PPCL!M97</f>
        <v>158</v>
      </c>
      <c r="E97">
        <f>PPCL!N97</f>
        <v>0</v>
      </c>
      <c r="F97">
        <f t="shared" si="10"/>
        <v>158</v>
      </c>
      <c r="G97">
        <f t="shared" si="11"/>
        <v>158</v>
      </c>
      <c r="H97" s="154"/>
      <c r="I97">
        <f>BRPL_EOD!AG97+BRPL_EOD!AH97</f>
        <v>44.7</v>
      </c>
      <c r="J97">
        <f>BYPL_EOD!AG97+BYPL_EOD!AH97</f>
        <v>25.39</v>
      </c>
      <c r="K97">
        <f>MES_EOD!AG97+MES_EOD!AH97</f>
        <v>9.57</v>
      </c>
      <c r="L97">
        <f>NDMC_EOD!AG97+NDMC_EOD!AH97</f>
        <v>47.87</v>
      </c>
      <c r="M97">
        <f>TPDDL_EOD!AG97+TPDDL_EOD!AH97</f>
        <v>30.46</v>
      </c>
      <c r="N97">
        <f t="shared" si="6"/>
        <v>157.99</v>
      </c>
      <c r="O97" s="154">
        <f t="shared" si="7"/>
        <v>9.9999999999909051E-3</v>
      </c>
      <c r="P97">
        <v>44.7</v>
      </c>
      <c r="Q97">
        <v>25.390599999999999</v>
      </c>
      <c r="R97">
        <v>9.5734605393896306</v>
      </c>
      <c r="S97">
        <v>47.873690205819727</v>
      </c>
      <c r="T97">
        <v>30.462249254790631</v>
      </c>
      <c r="U97" s="156">
        <f t="shared" si="8"/>
        <v>157.99999999999997</v>
      </c>
      <c r="V97" s="154">
        <f t="shared" si="9"/>
        <v>0</v>
      </c>
    </row>
    <row r="98" spans="1:22">
      <c r="A98" t="s">
        <v>140</v>
      </c>
      <c r="B98">
        <f>PPCL!B98</f>
        <v>158</v>
      </c>
      <c r="C98">
        <f>PPCL!C98</f>
        <v>0</v>
      </c>
      <c r="D98">
        <f>PPCL!M98</f>
        <v>158</v>
      </c>
      <c r="E98">
        <f>PPCL!N98</f>
        <v>0</v>
      </c>
      <c r="F98">
        <f t="shared" si="10"/>
        <v>158</v>
      </c>
      <c r="G98">
        <f t="shared" si="11"/>
        <v>158</v>
      </c>
      <c r="H98" s="154"/>
      <c r="I98">
        <f>BRPL_EOD!AG98+BRPL_EOD!AH98</f>
        <v>44.7</v>
      </c>
      <c r="J98">
        <f>BYPL_EOD!AG98+BYPL_EOD!AH98</f>
        <v>25.39</v>
      </c>
      <c r="K98">
        <f>MES_EOD!AG98+MES_EOD!AH98</f>
        <v>9.57</v>
      </c>
      <c r="L98">
        <f>NDMC_EOD!AG98+NDMC_EOD!AH98</f>
        <v>47.87</v>
      </c>
      <c r="M98">
        <f>TPDDL_EOD!AG98+TPDDL_EOD!AH98</f>
        <v>30.46</v>
      </c>
      <c r="N98">
        <f t="shared" si="6"/>
        <v>157.99</v>
      </c>
      <c r="O98" s="154">
        <f t="shared" si="7"/>
        <v>9.9999999999909051E-3</v>
      </c>
      <c r="P98">
        <v>44.7</v>
      </c>
      <c r="Q98">
        <v>25.390599999999999</v>
      </c>
      <c r="R98">
        <v>9.5734605393896306</v>
      </c>
      <c r="S98">
        <v>47.873690205819727</v>
      </c>
      <c r="T98">
        <v>30.462249254790631</v>
      </c>
      <c r="U98" s="156">
        <f t="shared" si="8"/>
        <v>157.99999999999997</v>
      </c>
      <c r="V98" s="154">
        <f t="shared" si="9"/>
        <v>0</v>
      </c>
    </row>
    <row r="99" spans="1:22">
      <c r="A99" s="156" t="s">
        <v>350</v>
      </c>
      <c r="B99" s="156">
        <f>SUM(B3:B98)/4000</f>
        <v>3.8977499999999998</v>
      </c>
      <c r="C99" s="156">
        <f t="shared" ref="C99:U99" si="12">SUM(C3:C98)/4000</f>
        <v>1.4999999999999999E-2</v>
      </c>
      <c r="D99" s="156">
        <f t="shared" si="12"/>
        <v>3.8977499999999998</v>
      </c>
      <c r="E99" s="156">
        <f t="shared" si="12"/>
        <v>0</v>
      </c>
      <c r="F99" s="156">
        <f t="shared" si="12"/>
        <v>3.91275</v>
      </c>
      <c r="G99" s="156">
        <f t="shared" si="12"/>
        <v>3.8977499999999998</v>
      </c>
      <c r="H99" s="156"/>
      <c r="I99" s="156">
        <f t="shared" si="12"/>
        <v>1.1019599999999994</v>
      </c>
      <c r="J99" s="156">
        <f t="shared" si="12"/>
        <v>0.62672749999999999</v>
      </c>
      <c r="K99" s="156">
        <f t="shared" si="12"/>
        <v>0.23577000000000009</v>
      </c>
      <c r="L99" s="156">
        <f t="shared" si="12"/>
        <v>1.1787025000000004</v>
      </c>
      <c r="M99" s="156">
        <f t="shared" si="12"/>
        <v>0.75461749999999927</v>
      </c>
      <c r="N99" s="156">
        <f t="shared" si="12"/>
        <v>3.8977775000000006</v>
      </c>
      <c r="O99" s="156">
        <f t="shared" si="12"/>
        <v>-2.749999999997499E-5</v>
      </c>
      <c r="P99" s="156">
        <f t="shared" si="12"/>
        <v>1.101945156708892</v>
      </c>
      <c r="Q99" s="156">
        <f t="shared" si="12"/>
        <v>0.62672053717220133</v>
      </c>
      <c r="R99" s="156">
        <f t="shared" si="12"/>
        <v>0.23577547148830011</v>
      </c>
      <c r="S99" s="156">
        <f t="shared" si="12"/>
        <v>1.1786958265301175</v>
      </c>
      <c r="T99" s="156">
        <f t="shared" si="12"/>
        <v>0.75461300810049048</v>
      </c>
      <c r="U99" s="156">
        <f t="shared" si="12"/>
        <v>3.8977499999999998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4.1775000000000002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4.1775000000000002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15.59</v>
      </c>
      <c r="J3">
        <f>BYPL_EOD!AC3+BYPL_EOD!AD3</f>
        <v>5.4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15.807039663777253</v>
      </c>
      <c r="Q3">
        <v>5.4751773049645394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15.59</v>
      </c>
      <c r="J4">
        <f>BYPL_EOD!AC4+BYPL_EOD!AD4</f>
        <v>5.4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15.807039663777253</v>
      </c>
      <c r="Q4">
        <v>5.4751773049645394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15.59</v>
      </c>
      <c r="J5">
        <f>BYPL_EOD!AC5+BYPL_EOD!AD5</f>
        <v>5.4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15.807039663777253</v>
      </c>
      <c r="Q5">
        <v>5.4751773049645394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15.59</v>
      </c>
      <c r="J6">
        <f>BYPL_EOD!AC6+BYPL_EOD!AD6</f>
        <v>5.4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15.807039663777253</v>
      </c>
      <c r="Q6">
        <v>5.4751773049645394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15.59</v>
      </c>
      <c r="J7">
        <f>BYPL_EOD!AC7+BYPL_EOD!AD7</f>
        <v>5.4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15.807039663777253</v>
      </c>
      <c r="Q7">
        <v>5.4751773049645394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15.59</v>
      </c>
      <c r="J8">
        <f>BYPL_EOD!AC8+BYPL_EOD!AD8</f>
        <v>5.4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15.807039663777253</v>
      </c>
      <c r="Q8">
        <v>5.4751773049645394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15.59</v>
      </c>
      <c r="J9">
        <f>BYPL_EOD!AC9+BYPL_EOD!AD9</f>
        <v>5.4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15.807039663777253</v>
      </c>
      <c r="Q9">
        <v>5.4751773049645394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15.59</v>
      </c>
      <c r="J10">
        <f>BYPL_EOD!AC10+BYPL_EOD!AD10</f>
        <v>5.4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15.807039663777253</v>
      </c>
      <c r="Q10">
        <v>5.4751773049645394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15.59</v>
      </c>
      <c r="J11">
        <f>BYPL_EOD!AC11+BYPL_EOD!AD11</f>
        <v>5.4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15.807039663777253</v>
      </c>
      <c r="Q11">
        <v>5.4751773049645394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15.59</v>
      </c>
      <c r="J12">
        <f>BYPL_EOD!AC12+BYPL_EOD!AD12</f>
        <v>6.4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39.07</v>
      </c>
      <c r="O12" s="154">
        <f t="shared" si="1"/>
        <v>0.53000000000000114</v>
      </c>
      <c r="P12">
        <v>15.801484514973126</v>
      </c>
      <c r="Q12">
        <v>6.4868185308420792</v>
      </c>
      <c r="R12">
        <v>0</v>
      </c>
      <c r="S12">
        <v>2.1082160225236755</v>
      </c>
      <c r="T12">
        <v>15.203480931661122</v>
      </c>
      <c r="U12" s="156">
        <f t="shared" si="2"/>
        <v>39.6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15.59</v>
      </c>
      <c r="J13">
        <f>BYPL_EOD!AC13+BYPL_EOD!AD13</f>
        <v>6.4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39.07</v>
      </c>
      <c r="O13" s="154">
        <f t="shared" si="1"/>
        <v>0.53000000000000114</v>
      </c>
      <c r="P13">
        <v>15.801484514973126</v>
      </c>
      <c r="Q13">
        <v>6.4868185308420792</v>
      </c>
      <c r="R13">
        <v>0</v>
      </c>
      <c r="S13">
        <v>2.1082160225236755</v>
      </c>
      <c r="T13">
        <v>15.203480931661122</v>
      </c>
      <c r="U13" s="156">
        <f t="shared" si="2"/>
        <v>39.6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12.83</v>
      </c>
      <c r="J14">
        <f>BYPL_EOD!AC14+BYPL_EOD!AD14</f>
        <v>12.35</v>
      </c>
      <c r="K14">
        <f>MES_EOD!AC14+MES_EOD!AD14</f>
        <v>0</v>
      </c>
      <c r="L14">
        <f>NDMC_EOD!AC14+NDMC_EOD!AD14</f>
        <v>1.71</v>
      </c>
      <c r="M14">
        <f>TPDDL_EOD!AC14+TPDDL_EOD!AD14</f>
        <v>12.35</v>
      </c>
      <c r="N14">
        <f t="shared" si="0"/>
        <v>39.24</v>
      </c>
      <c r="O14" s="154">
        <f t="shared" si="1"/>
        <v>0.35999999999999943</v>
      </c>
      <c r="P14">
        <v>12.947706422018349</v>
      </c>
      <c r="Q14">
        <v>12.463302752293577</v>
      </c>
      <c r="R14">
        <v>0</v>
      </c>
      <c r="S14">
        <v>1.7256880733944953</v>
      </c>
      <c r="T14">
        <v>12.463302752293577</v>
      </c>
      <c r="U14" s="156">
        <f t="shared" si="2"/>
        <v>39.6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15.59</v>
      </c>
      <c r="J15">
        <f>BYPL_EOD!AC15+BYPL_EOD!AD15</f>
        <v>6.4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39.07</v>
      </c>
      <c r="O15" s="154">
        <f t="shared" si="1"/>
        <v>0.53000000000000114</v>
      </c>
      <c r="P15">
        <v>15.801484514973126</v>
      </c>
      <c r="Q15">
        <v>6.4868185308420792</v>
      </c>
      <c r="R15">
        <v>0</v>
      </c>
      <c r="S15">
        <v>2.1082160225236755</v>
      </c>
      <c r="T15">
        <v>15.203480931661122</v>
      </c>
      <c r="U15" s="156">
        <f t="shared" si="2"/>
        <v>39.6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15.59</v>
      </c>
      <c r="J16">
        <f>BYPL_EOD!AC16+BYPL_EOD!AD16</f>
        <v>6.4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39.07</v>
      </c>
      <c r="O16" s="154">
        <f t="shared" si="1"/>
        <v>0.53000000000000114</v>
      </c>
      <c r="P16">
        <v>15.801484514973126</v>
      </c>
      <c r="Q16">
        <v>6.4868185308420792</v>
      </c>
      <c r="R16">
        <v>0</v>
      </c>
      <c r="S16">
        <v>2.1082160225236755</v>
      </c>
      <c r="T16">
        <v>15.203480931661122</v>
      </c>
      <c r="U16" s="156">
        <f t="shared" si="2"/>
        <v>39.6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15.59</v>
      </c>
      <c r="J17">
        <f>BYPL_EOD!AC17+BYPL_EOD!AD17</f>
        <v>6.4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39.07</v>
      </c>
      <c r="O17" s="154">
        <f t="shared" si="1"/>
        <v>0.53000000000000114</v>
      </c>
      <c r="P17">
        <v>15.801484514973126</v>
      </c>
      <c r="Q17">
        <v>6.4868185308420792</v>
      </c>
      <c r="R17">
        <v>0</v>
      </c>
      <c r="S17">
        <v>2.1082160225236755</v>
      </c>
      <c r="T17">
        <v>15.203480931661122</v>
      </c>
      <c r="U17" s="156">
        <f t="shared" si="2"/>
        <v>39.6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15.59</v>
      </c>
      <c r="J18">
        <f>BYPL_EOD!AC18+BYPL_EOD!AD18</f>
        <v>6.4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39.07</v>
      </c>
      <c r="O18" s="154">
        <f t="shared" si="1"/>
        <v>0.53000000000000114</v>
      </c>
      <c r="P18">
        <v>15.801484514973126</v>
      </c>
      <c r="Q18">
        <v>6.4868185308420792</v>
      </c>
      <c r="R18">
        <v>0</v>
      </c>
      <c r="S18">
        <v>2.1082160225236755</v>
      </c>
      <c r="T18">
        <v>15.203480931661122</v>
      </c>
      <c r="U18" s="156">
        <f t="shared" si="2"/>
        <v>39.6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15.59</v>
      </c>
      <c r="J19">
        <f>BYPL_EOD!AC19+BYPL_EOD!AD19</f>
        <v>6.4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15.801484514973126</v>
      </c>
      <c r="Q19">
        <v>6.4868185308420792</v>
      </c>
      <c r="R19">
        <v>0</v>
      </c>
      <c r="S19">
        <v>2.1082160225236755</v>
      </c>
      <c r="T19">
        <v>15.203480931661122</v>
      </c>
      <c r="U19" s="156">
        <f t="shared" si="2"/>
        <v>39.6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15.59</v>
      </c>
      <c r="J20">
        <f>BYPL_EOD!AC20+BYPL_EOD!AD20</f>
        <v>6.4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15.801484514973126</v>
      </c>
      <c r="Q20">
        <v>6.4868185308420792</v>
      </c>
      <c r="R20">
        <v>0</v>
      </c>
      <c r="S20">
        <v>2.1082160225236755</v>
      </c>
      <c r="T20">
        <v>15.203480931661122</v>
      </c>
      <c r="U20" s="156">
        <f t="shared" si="2"/>
        <v>39.6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15.59</v>
      </c>
      <c r="J21">
        <f>BYPL_EOD!AC21+BYPL_EOD!AD21</f>
        <v>6.4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15.801484514973126</v>
      </c>
      <c r="Q21">
        <v>6.4868185308420792</v>
      </c>
      <c r="R21">
        <v>0</v>
      </c>
      <c r="S21">
        <v>2.1082160225236755</v>
      </c>
      <c r="T21">
        <v>15.203480931661122</v>
      </c>
      <c r="U21" s="156">
        <f t="shared" si="2"/>
        <v>39.6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15.59</v>
      </c>
      <c r="J22">
        <f>BYPL_EOD!AC22+BYPL_EOD!AD22</f>
        <v>6.4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15.801484514973126</v>
      </c>
      <c r="Q22">
        <v>6.4868185308420792</v>
      </c>
      <c r="R22">
        <v>0</v>
      </c>
      <c r="S22">
        <v>2.1082160225236755</v>
      </c>
      <c r="T22">
        <v>15.203480931661122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15.59</v>
      </c>
      <c r="J23">
        <f>BYPL_EOD!AC23+BYPL_EOD!AD23</f>
        <v>6.4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15.801484514973126</v>
      </c>
      <c r="Q23">
        <v>6.4868185308420792</v>
      </c>
      <c r="R23">
        <v>0</v>
      </c>
      <c r="S23">
        <v>2.1082160225236755</v>
      </c>
      <c r="T23">
        <v>15.203480931661122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15.59</v>
      </c>
      <c r="J24">
        <f>BYPL_EOD!AC24+BYPL_EOD!AD24</f>
        <v>6.4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15.801484514973126</v>
      </c>
      <c r="Q24">
        <v>6.4868185308420792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15.59</v>
      </c>
      <c r="J25">
        <f>BYPL_EOD!AC25+BYPL_EOD!AD25</f>
        <v>6.4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15.801484514973126</v>
      </c>
      <c r="Q25">
        <v>6.4868185308420792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15.59</v>
      </c>
      <c r="J26">
        <f>BYPL_EOD!AC26+BYPL_EOD!AD26</f>
        <v>6.4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15.801484514973126</v>
      </c>
      <c r="Q26">
        <v>6.4868185308420792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15.59</v>
      </c>
      <c r="J27">
        <f>BYPL_EOD!AC27+BYPL_EOD!AD27</f>
        <v>6.4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15.801484514973126</v>
      </c>
      <c r="Q27">
        <v>6.4868185308420792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15.59</v>
      </c>
      <c r="J28">
        <f>BYPL_EOD!AC28+BYPL_EOD!AD28</f>
        <v>6.4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15.801484514973126</v>
      </c>
      <c r="Q28">
        <v>6.4868185308420792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15.59</v>
      </c>
      <c r="J29">
        <f>BYPL_EOD!AC29+BYPL_EOD!AD29</f>
        <v>5.4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38.07</v>
      </c>
      <c r="O29" s="154">
        <f t="shared" si="1"/>
        <v>1.5300000000000011</v>
      </c>
      <c r="P29">
        <v>16.216548463356975</v>
      </c>
      <c r="Q29">
        <v>5.6170212765957448</v>
      </c>
      <c r="R29">
        <v>0</v>
      </c>
      <c r="S29">
        <v>2.1635933806146572</v>
      </c>
      <c r="T29">
        <v>15.602836879432624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15.59</v>
      </c>
      <c r="J30">
        <f>BYPL_EOD!AC30+BYPL_EOD!AD30</f>
        <v>5.4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38.07</v>
      </c>
      <c r="O30" s="154">
        <f t="shared" si="1"/>
        <v>1.5300000000000011</v>
      </c>
      <c r="P30">
        <v>16.216548463356975</v>
      </c>
      <c r="Q30">
        <v>5.6170212765957448</v>
      </c>
      <c r="R30">
        <v>0</v>
      </c>
      <c r="S30">
        <v>2.1635933806146572</v>
      </c>
      <c r="T30">
        <v>15.602836879432624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15.59</v>
      </c>
      <c r="J31">
        <f>BYPL_EOD!AC31+BYPL_EOD!AD31</f>
        <v>5.4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38.07</v>
      </c>
      <c r="O31" s="154">
        <f t="shared" si="1"/>
        <v>1.5300000000000011</v>
      </c>
      <c r="P31">
        <v>16.216548463356975</v>
      </c>
      <c r="Q31">
        <v>5.6170212765957448</v>
      </c>
      <c r="R31">
        <v>0</v>
      </c>
      <c r="S31">
        <v>2.1635933806146572</v>
      </c>
      <c r="T31">
        <v>15.602836879432624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15.59</v>
      </c>
      <c r="J32">
        <f>BYPL_EOD!AC32+BYPL_EOD!AD32</f>
        <v>5.4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38.07</v>
      </c>
      <c r="O32" s="154">
        <f t="shared" si="1"/>
        <v>1.5300000000000011</v>
      </c>
      <c r="P32">
        <v>16.216548463356975</v>
      </c>
      <c r="Q32">
        <v>5.6170212765957448</v>
      </c>
      <c r="R32">
        <v>0</v>
      </c>
      <c r="S32">
        <v>2.1635933806146572</v>
      </c>
      <c r="T32">
        <v>15.602836879432624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15.59</v>
      </c>
      <c r="J33">
        <f>BYPL_EOD!AC33+BYPL_EOD!AD33</f>
        <v>5.4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38.07</v>
      </c>
      <c r="O33" s="154">
        <f t="shared" si="1"/>
        <v>1.5300000000000011</v>
      </c>
      <c r="P33">
        <v>16.216548463356975</v>
      </c>
      <c r="Q33">
        <v>5.6170212765957448</v>
      </c>
      <c r="R33">
        <v>0</v>
      </c>
      <c r="S33">
        <v>2.1635933806146572</v>
      </c>
      <c r="T33">
        <v>15.602836879432624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15.59</v>
      </c>
      <c r="J34">
        <f>BYPL_EOD!AC34+BYPL_EOD!AD34</f>
        <v>5.4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38.07</v>
      </c>
      <c r="O34" s="154">
        <f t="shared" si="1"/>
        <v>0.53000000000000114</v>
      </c>
      <c r="P34">
        <v>15.807039663777253</v>
      </c>
      <c r="Q34">
        <v>5.4751773049645394</v>
      </c>
      <c r="R34">
        <v>0</v>
      </c>
      <c r="S34">
        <v>2.1089571841344892</v>
      </c>
      <c r="T34">
        <v>15.20882584712372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15.59</v>
      </c>
      <c r="J35">
        <f>BYPL_EOD!AC35+BYPL_EOD!AD35</f>
        <v>5.4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15.807039663777253</v>
      </c>
      <c r="Q35">
        <v>5.4751773049645394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15.59</v>
      </c>
      <c r="J36">
        <f>BYPL_EOD!AC36+BYPL_EOD!AD36</f>
        <v>5.4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15.807039663777253</v>
      </c>
      <c r="Q36">
        <v>5.4751773049645394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15.59</v>
      </c>
      <c r="J37">
        <f>BYPL_EOD!AC37+BYPL_EOD!AD37</f>
        <v>5.4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15.807039663777253</v>
      </c>
      <c r="Q37">
        <v>5.4751773049645394</v>
      </c>
      <c r="R37">
        <v>0</v>
      </c>
      <c r="S37">
        <v>2.1089571841344892</v>
      </c>
      <c r="T37">
        <v>15.20882584712372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15.59</v>
      </c>
      <c r="J38">
        <f>BYPL_EOD!AC38+BYPL_EOD!AD38</f>
        <v>5.4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15.807039663777253</v>
      </c>
      <c r="Q38">
        <v>5.4751773049645394</v>
      </c>
      <c r="R38">
        <v>0</v>
      </c>
      <c r="S38">
        <v>2.1089571841344892</v>
      </c>
      <c r="T38">
        <v>15.20882584712372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15.59</v>
      </c>
      <c r="J39">
        <f>BYPL_EOD!AC39+BYPL_EOD!AD39</f>
        <v>5.4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0.22999999999999687</v>
      </c>
      <c r="P39">
        <v>15.684187023903334</v>
      </c>
      <c r="Q39">
        <v>5.4326241134751774</v>
      </c>
      <c r="R39">
        <v>0</v>
      </c>
      <c r="S39">
        <v>2.0925663251904387</v>
      </c>
      <c r="T39">
        <v>15.090622537431047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15.59</v>
      </c>
      <c r="J40">
        <f>BYPL_EOD!AC40+BYPL_EOD!AD40</f>
        <v>5.4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0.22999999999999687</v>
      </c>
      <c r="P40">
        <v>15.684187023903334</v>
      </c>
      <c r="Q40">
        <v>5.4326241134751774</v>
      </c>
      <c r="R40">
        <v>0</v>
      </c>
      <c r="S40">
        <v>2.0925663251904387</v>
      </c>
      <c r="T40">
        <v>15.090622537431047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9.5</v>
      </c>
      <c r="J41">
        <f>BYPL_EOD!AC41+BYPL_EOD!AD41</f>
        <v>3.29</v>
      </c>
      <c r="K41">
        <f>MES_EOD!AC41+MES_EOD!AD41</f>
        <v>0</v>
      </c>
      <c r="L41">
        <f>NDMC_EOD!AC41+NDMC_EOD!AD41</f>
        <v>1.27</v>
      </c>
      <c r="M41">
        <f>TPDDL_EOD!AC41+TPDDL_EOD!AD41</f>
        <v>24.38</v>
      </c>
      <c r="N41">
        <f t="shared" si="0"/>
        <v>38.44</v>
      </c>
      <c r="O41" s="154">
        <f t="shared" si="1"/>
        <v>-0.14000000000000057</v>
      </c>
      <c r="P41">
        <v>9.4654006243496358</v>
      </c>
      <c r="Q41">
        <v>3.2780176899063473</v>
      </c>
      <c r="R41">
        <v>0</v>
      </c>
      <c r="S41">
        <v>1.2653746097814775</v>
      </c>
      <c r="T41">
        <v>24.291207075962539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9.5</v>
      </c>
      <c r="J42">
        <f>BYPL_EOD!AC42+BYPL_EOD!AD42</f>
        <v>3.29</v>
      </c>
      <c r="K42">
        <f>MES_EOD!AC42+MES_EOD!AD42</f>
        <v>0</v>
      </c>
      <c r="L42">
        <f>NDMC_EOD!AC42+NDMC_EOD!AD42</f>
        <v>1.27</v>
      </c>
      <c r="M42">
        <f>TPDDL_EOD!AC42+TPDDL_EOD!AD42</f>
        <v>24.38</v>
      </c>
      <c r="N42">
        <f t="shared" si="0"/>
        <v>38.44</v>
      </c>
      <c r="O42" s="154">
        <f t="shared" si="1"/>
        <v>-0.14000000000000057</v>
      </c>
      <c r="P42">
        <v>9.4654006243496358</v>
      </c>
      <c r="Q42">
        <v>3.2780176899063473</v>
      </c>
      <c r="R42">
        <v>0</v>
      </c>
      <c r="S42">
        <v>1.2653746097814775</v>
      </c>
      <c r="T42">
        <v>24.291207075962539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15.59</v>
      </c>
      <c r="J43">
        <f>BYPL_EOD!AC43+BYPL_EOD!AD43</f>
        <v>5.4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15.684187023903334</v>
      </c>
      <c r="Q43">
        <v>5.4326241134751774</v>
      </c>
      <c r="R43">
        <v>0</v>
      </c>
      <c r="S43">
        <v>2.0925663251904387</v>
      </c>
      <c r="T43">
        <v>15.090622537431047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15.59</v>
      </c>
      <c r="J44">
        <f>BYPL_EOD!AC44+BYPL_EOD!AD44</f>
        <v>5.4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15.684187023903334</v>
      </c>
      <c r="Q44">
        <v>5.4326241134751774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15.59</v>
      </c>
      <c r="J45">
        <f>BYPL_EOD!AC45+BYPL_EOD!AD45</f>
        <v>5.4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0.22999999999999687</v>
      </c>
      <c r="P45">
        <v>15.684187023903334</v>
      </c>
      <c r="Q45">
        <v>5.4326241134751774</v>
      </c>
      <c r="R45">
        <v>0</v>
      </c>
      <c r="S45">
        <v>2.0925663251904387</v>
      </c>
      <c r="T45">
        <v>15.090622537431047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15.59</v>
      </c>
      <c r="J46">
        <f>BYPL_EOD!AC46+BYPL_EOD!AD46</f>
        <v>5.4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15.684187023903334</v>
      </c>
      <c r="Q46">
        <v>5.4326241134751774</v>
      </c>
      <c r="R46">
        <v>0</v>
      </c>
      <c r="S46">
        <v>2.0925663251904387</v>
      </c>
      <c r="T46">
        <v>15.090622537431047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15.59</v>
      </c>
      <c r="J47">
        <f>BYPL_EOD!AC47+BYPL_EOD!AD47</f>
        <v>5.4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15.684187023903334</v>
      </c>
      <c r="Q47">
        <v>5.4326241134751774</v>
      </c>
      <c r="R47">
        <v>0</v>
      </c>
      <c r="S47">
        <v>2.0925663251904387</v>
      </c>
      <c r="T47">
        <v>15.090622537431047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15.59</v>
      </c>
      <c r="J48">
        <f>BYPL_EOD!AC48+BYPL_EOD!AD48</f>
        <v>5.4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15.684187023903334</v>
      </c>
      <c r="Q48">
        <v>5.4326241134751774</v>
      </c>
      <c r="R48">
        <v>0</v>
      </c>
      <c r="S48">
        <v>2.0925663251904387</v>
      </c>
      <c r="T48">
        <v>15.090622537431047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13.641922773837667</v>
      </c>
      <c r="Q49">
        <v>7.4748883635408445</v>
      </c>
      <c r="R49">
        <v>0</v>
      </c>
      <c r="S49">
        <v>2.0925663251904387</v>
      </c>
      <c r="T49">
        <v>15.090622537431047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13.641922773837667</v>
      </c>
      <c r="Q50">
        <v>7.4748883635408445</v>
      </c>
      <c r="R50">
        <v>0</v>
      </c>
      <c r="S50">
        <v>2.0925663251904387</v>
      </c>
      <c r="T50">
        <v>15.090622537431047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13.56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0.22999999999999687</v>
      </c>
      <c r="P51">
        <v>13.641922773837667</v>
      </c>
      <c r="Q51">
        <v>7.4748883635408445</v>
      </c>
      <c r="R51">
        <v>0</v>
      </c>
      <c r="S51">
        <v>2.0925663251904387</v>
      </c>
      <c r="T51">
        <v>15.090622537431047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13.56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0.22999999999999687</v>
      </c>
      <c r="P52">
        <v>13.641922773837667</v>
      </c>
      <c r="Q52">
        <v>7.4748883635408445</v>
      </c>
      <c r="R52">
        <v>0</v>
      </c>
      <c r="S52">
        <v>2.0925663251904387</v>
      </c>
      <c r="T52">
        <v>15.090622537431047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38.07</v>
      </c>
      <c r="O53" s="154">
        <f t="shared" si="1"/>
        <v>0.22999999999999687</v>
      </c>
      <c r="P53">
        <v>13.641922773837667</v>
      </c>
      <c r="Q53">
        <v>7.4748883635408445</v>
      </c>
      <c r="R53">
        <v>0</v>
      </c>
      <c r="S53">
        <v>2.0925663251904387</v>
      </c>
      <c r="T53">
        <v>15.090622537431047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13.56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38.07</v>
      </c>
      <c r="O54" s="154">
        <f t="shared" si="1"/>
        <v>0.22999999999999687</v>
      </c>
      <c r="P54">
        <v>13.641922773837667</v>
      </c>
      <c r="Q54">
        <v>7.4748883635408445</v>
      </c>
      <c r="R54">
        <v>0</v>
      </c>
      <c r="S54">
        <v>2.0925663251904387</v>
      </c>
      <c r="T54">
        <v>15.090622537431047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13.56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38.07</v>
      </c>
      <c r="O55" s="154">
        <f t="shared" si="1"/>
        <v>0.22999999999999687</v>
      </c>
      <c r="P55">
        <v>13.641922773837667</v>
      </c>
      <c r="Q55">
        <v>7.4748883635408445</v>
      </c>
      <c r="R55">
        <v>0</v>
      </c>
      <c r="S55">
        <v>2.0925663251904387</v>
      </c>
      <c r="T55">
        <v>15.090622537431047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13.56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38.07</v>
      </c>
      <c r="O56" s="154">
        <f t="shared" si="1"/>
        <v>0.22999999999999687</v>
      </c>
      <c r="P56">
        <v>13.641922773837667</v>
      </c>
      <c r="Q56">
        <v>7.4748883635408445</v>
      </c>
      <c r="R56">
        <v>0</v>
      </c>
      <c r="S56">
        <v>2.0925663251904387</v>
      </c>
      <c r="T56">
        <v>15.090622537431047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38.07</v>
      </c>
      <c r="O57" s="154">
        <f t="shared" si="1"/>
        <v>0.22999999999999687</v>
      </c>
      <c r="P57">
        <v>13.641922773837667</v>
      </c>
      <c r="Q57">
        <v>7.4748883635408445</v>
      </c>
      <c r="R57">
        <v>0</v>
      </c>
      <c r="S57">
        <v>2.0925663251904387</v>
      </c>
      <c r="T57">
        <v>15.090622537431047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13.56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38.07</v>
      </c>
      <c r="O58" s="154">
        <f t="shared" si="1"/>
        <v>0.22999999999999687</v>
      </c>
      <c r="P58">
        <v>13.641922773837667</v>
      </c>
      <c r="Q58">
        <v>7.4748883635408445</v>
      </c>
      <c r="R58">
        <v>0</v>
      </c>
      <c r="S58">
        <v>2.0925663251904387</v>
      </c>
      <c r="T58">
        <v>15.090622537431047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13.56</v>
      </c>
      <c r="J59">
        <f>BYPL_EOD!AC59+BYPL_EOD!AD59</f>
        <v>7.43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38.07</v>
      </c>
      <c r="O59" s="154">
        <f t="shared" si="1"/>
        <v>0.22999999999999687</v>
      </c>
      <c r="P59">
        <v>13.641922773837667</v>
      </c>
      <c r="Q59">
        <v>7.4748883635408445</v>
      </c>
      <c r="R59">
        <v>0</v>
      </c>
      <c r="S59">
        <v>2.0925663251904387</v>
      </c>
      <c r="T59">
        <v>15.090622537431047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13.56</v>
      </c>
      <c r="J60">
        <f>BYPL_EOD!AC60+BYPL_EOD!AD60</f>
        <v>7.43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38.07</v>
      </c>
      <c r="O60" s="154">
        <f t="shared" si="1"/>
        <v>0.22999999999999687</v>
      </c>
      <c r="P60">
        <v>13.641922773837667</v>
      </c>
      <c r="Q60">
        <v>7.4748883635408445</v>
      </c>
      <c r="R60">
        <v>0</v>
      </c>
      <c r="S60">
        <v>2.0925663251904387</v>
      </c>
      <c r="T60">
        <v>15.090622537431047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13.56</v>
      </c>
      <c r="J61">
        <f>BYPL_EOD!AC61+BYPL_EOD!AD61</f>
        <v>7.43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38.07</v>
      </c>
      <c r="O61" s="154">
        <f t="shared" si="1"/>
        <v>0.22999999999999687</v>
      </c>
      <c r="P61">
        <v>13.641922773837667</v>
      </c>
      <c r="Q61">
        <v>7.4748883635408445</v>
      </c>
      <c r="R61">
        <v>0</v>
      </c>
      <c r="S61">
        <v>2.0925663251904387</v>
      </c>
      <c r="T61">
        <v>15.090622537431047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13.56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38.07</v>
      </c>
      <c r="O62" s="154">
        <f t="shared" si="1"/>
        <v>0.22999999999999687</v>
      </c>
      <c r="P62">
        <v>13.641922773837667</v>
      </c>
      <c r="Q62">
        <v>7.4748883635408445</v>
      </c>
      <c r="R62">
        <v>0</v>
      </c>
      <c r="S62">
        <v>2.0925663251904387</v>
      </c>
      <c r="T62">
        <v>15.090622537431047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13.56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38.07</v>
      </c>
      <c r="O63" s="154">
        <f t="shared" si="1"/>
        <v>0.22999999999999687</v>
      </c>
      <c r="P63">
        <v>13.641922773837667</v>
      </c>
      <c r="Q63">
        <v>7.4748883635408445</v>
      </c>
      <c r="R63">
        <v>0</v>
      </c>
      <c r="S63">
        <v>2.0925663251904387</v>
      </c>
      <c r="T63">
        <v>15.090622537431047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13.56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38.07</v>
      </c>
      <c r="O64" s="154">
        <f t="shared" si="1"/>
        <v>0.22999999999999687</v>
      </c>
      <c r="P64">
        <v>13.641922773837667</v>
      </c>
      <c r="Q64">
        <v>7.4748883635408445</v>
      </c>
      <c r="R64">
        <v>0</v>
      </c>
      <c r="S64">
        <v>2.0925663251904387</v>
      </c>
      <c r="T64">
        <v>15.090622537431047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13.56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38.07</v>
      </c>
      <c r="O65" s="154">
        <f t="shared" si="1"/>
        <v>0.22999999999999687</v>
      </c>
      <c r="P65">
        <v>13.641922773837667</v>
      </c>
      <c r="Q65">
        <v>7.4748883635408445</v>
      </c>
      <c r="R65">
        <v>0</v>
      </c>
      <c r="S65">
        <v>2.0925663251904387</v>
      </c>
      <c r="T65">
        <v>15.090622537431047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13.56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38.07</v>
      </c>
      <c r="O66" s="154">
        <f t="shared" si="1"/>
        <v>0.22999999999999687</v>
      </c>
      <c r="P66">
        <v>13.641922773837667</v>
      </c>
      <c r="Q66">
        <v>7.4748883635408445</v>
      </c>
      <c r="R66">
        <v>0</v>
      </c>
      <c r="S66">
        <v>2.0925663251904387</v>
      </c>
      <c r="T66">
        <v>15.090622537431047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13.56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13.641922773837667</v>
      </c>
      <c r="Q67">
        <v>7.4748883635408445</v>
      </c>
      <c r="R67">
        <v>0</v>
      </c>
      <c r="S67">
        <v>2.0925663251904387</v>
      </c>
      <c r="T67">
        <v>15.090622537431047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13.56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38.07</v>
      </c>
      <c r="O68" s="154">
        <f t="shared" si="7"/>
        <v>0.22999999999999687</v>
      </c>
      <c r="P68">
        <v>13.641922773837667</v>
      </c>
      <c r="Q68">
        <v>7.4748883635408445</v>
      </c>
      <c r="R68">
        <v>0</v>
      </c>
      <c r="S68">
        <v>2.0925663251904387</v>
      </c>
      <c r="T68">
        <v>15.090622537431047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13.56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38.07</v>
      </c>
      <c r="O69" s="154">
        <f t="shared" si="7"/>
        <v>0.22999999999999687</v>
      </c>
      <c r="P69">
        <v>13.641922773837667</v>
      </c>
      <c r="Q69">
        <v>7.4748883635408445</v>
      </c>
      <c r="R69">
        <v>0</v>
      </c>
      <c r="S69">
        <v>2.0925663251904387</v>
      </c>
      <c r="T69">
        <v>15.090622537431047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13.56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38.07</v>
      </c>
      <c r="O70" s="154">
        <f t="shared" si="7"/>
        <v>0.22999999999999687</v>
      </c>
      <c r="P70">
        <v>13.641922773837667</v>
      </c>
      <c r="Q70">
        <v>7.4748883635408445</v>
      </c>
      <c r="R70">
        <v>0</v>
      </c>
      <c r="S70">
        <v>2.0925663251904387</v>
      </c>
      <c r="T70">
        <v>15.090622537431047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37.07</v>
      </c>
      <c r="O71" s="154">
        <f t="shared" si="7"/>
        <v>0.22999999999999687</v>
      </c>
      <c r="P71">
        <v>13.000161855948205</v>
      </c>
      <c r="Q71">
        <v>7.1138656595629888</v>
      </c>
      <c r="R71">
        <v>0</v>
      </c>
      <c r="S71">
        <v>2.0929053142702991</v>
      </c>
      <c r="T71">
        <v>15.093067170218504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37.07</v>
      </c>
      <c r="O72" s="154">
        <f t="shared" si="7"/>
        <v>0.22999999999999687</v>
      </c>
      <c r="P72">
        <v>13.000161855948205</v>
      </c>
      <c r="Q72">
        <v>7.1138656595629888</v>
      </c>
      <c r="R72">
        <v>0</v>
      </c>
      <c r="S72">
        <v>2.0929053142702991</v>
      </c>
      <c r="T72">
        <v>15.093067170218504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37.07</v>
      </c>
      <c r="O73" s="154">
        <f t="shared" si="7"/>
        <v>0.22999999999999687</v>
      </c>
      <c r="P73">
        <v>13.000161855948205</v>
      </c>
      <c r="Q73">
        <v>7.1138656595629888</v>
      </c>
      <c r="R73">
        <v>0</v>
      </c>
      <c r="S73">
        <v>2.0929053142702991</v>
      </c>
      <c r="T73">
        <v>15.093067170218504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12.92</v>
      </c>
      <c r="J74">
        <f>BYPL_EOD!AC74+BYPL_EOD!AD74</f>
        <v>7.07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37.07</v>
      </c>
      <c r="O74" s="154">
        <f t="shared" si="7"/>
        <v>0.22999999999999687</v>
      </c>
      <c r="P74">
        <v>13.000161855948205</v>
      </c>
      <c r="Q74">
        <v>7.1138656595629888</v>
      </c>
      <c r="R74">
        <v>0</v>
      </c>
      <c r="S74">
        <v>2.0929053142702991</v>
      </c>
      <c r="T74">
        <v>15.093067170218504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12.92</v>
      </c>
      <c r="J75">
        <f>BYPL_EOD!AC75+BYPL_EOD!AD75</f>
        <v>7.07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37.07</v>
      </c>
      <c r="O75" s="154">
        <f t="shared" si="7"/>
        <v>0.53000000000000114</v>
      </c>
      <c r="P75">
        <v>13.104720798489344</v>
      </c>
      <c r="Q75">
        <v>7.1710817372538447</v>
      </c>
      <c r="R75">
        <v>0</v>
      </c>
      <c r="S75">
        <v>2.1097383328837336</v>
      </c>
      <c r="T75">
        <v>15.214459131373079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12.92</v>
      </c>
      <c r="J76">
        <f>BYPL_EOD!AC76+BYPL_EOD!AD76</f>
        <v>7.07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37.07</v>
      </c>
      <c r="O76" s="154">
        <f t="shared" si="7"/>
        <v>0.53000000000000114</v>
      </c>
      <c r="P76">
        <v>13.104720798489344</v>
      </c>
      <c r="Q76">
        <v>7.1710817372538447</v>
      </c>
      <c r="R76">
        <v>0</v>
      </c>
      <c r="S76">
        <v>2.1097383328837336</v>
      </c>
      <c r="T76">
        <v>15.214459131373079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37.07</v>
      </c>
      <c r="O77" s="154">
        <f t="shared" si="7"/>
        <v>0.53000000000000114</v>
      </c>
      <c r="P77">
        <v>13.104720798489344</v>
      </c>
      <c r="Q77">
        <v>7.1710817372538447</v>
      </c>
      <c r="R77">
        <v>0</v>
      </c>
      <c r="S77">
        <v>2.1097383328837336</v>
      </c>
      <c r="T77">
        <v>15.214459131373079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12.92</v>
      </c>
      <c r="J78">
        <f>BYPL_EOD!AC78+BYPL_EOD!AD78</f>
        <v>7.07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37.07</v>
      </c>
      <c r="O78" s="154">
        <f t="shared" si="7"/>
        <v>0.53000000000000114</v>
      </c>
      <c r="P78">
        <v>13.104720798489344</v>
      </c>
      <c r="Q78">
        <v>7.1710817372538447</v>
      </c>
      <c r="R78">
        <v>0</v>
      </c>
      <c r="S78">
        <v>2.1097383328837336</v>
      </c>
      <c r="T78">
        <v>15.214459131373079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12.92</v>
      </c>
      <c r="J79">
        <f>BYPL_EOD!AC79+BYPL_EOD!AD79</f>
        <v>7.07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37.07</v>
      </c>
      <c r="O79" s="154">
        <f t="shared" si="7"/>
        <v>0.53000000000000114</v>
      </c>
      <c r="P79">
        <v>13.104720798489344</v>
      </c>
      <c r="Q79">
        <v>7.1710817372538447</v>
      </c>
      <c r="R79">
        <v>0</v>
      </c>
      <c r="S79">
        <v>2.1097383328837336</v>
      </c>
      <c r="T79">
        <v>15.214459131373079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12.92</v>
      </c>
      <c r="J80">
        <f>BYPL_EOD!AC80+BYPL_EOD!AD80</f>
        <v>7.07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37.07</v>
      </c>
      <c r="O80" s="154">
        <f t="shared" si="7"/>
        <v>0.53000000000000114</v>
      </c>
      <c r="P80">
        <v>13.104720798489344</v>
      </c>
      <c r="Q80">
        <v>7.1710817372538447</v>
      </c>
      <c r="R80">
        <v>0</v>
      </c>
      <c r="S80">
        <v>2.1097383328837336</v>
      </c>
      <c r="T80">
        <v>15.214459131373079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12.92</v>
      </c>
      <c r="J81">
        <f>BYPL_EOD!AC81+BYPL_EOD!AD81</f>
        <v>7.07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37.07</v>
      </c>
      <c r="O81" s="154">
        <f t="shared" si="7"/>
        <v>0.53000000000000114</v>
      </c>
      <c r="P81">
        <v>13.104720798489344</v>
      </c>
      <c r="Q81">
        <v>7.1710817372538447</v>
      </c>
      <c r="R81">
        <v>0</v>
      </c>
      <c r="S81">
        <v>2.1097383328837336</v>
      </c>
      <c r="T81">
        <v>15.214459131373079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12.92</v>
      </c>
      <c r="J82">
        <f>BYPL_EOD!AC82+BYPL_EOD!AD82</f>
        <v>7.07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37.07</v>
      </c>
      <c r="O82" s="154">
        <f t="shared" si="7"/>
        <v>0.53000000000000114</v>
      </c>
      <c r="P82">
        <v>13.104720798489344</v>
      </c>
      <c r="Q82">
        <v>7.1710817372538447</v>
      </c>
      <c r="R82">
        <v>0</v>
      </c>
      <c r="S82">
        <v>2.1097383328837336</v>
      </c>
      <c r="T82">
        <v>15.214459131373079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12.92</v>
      </c>
      <c r="J83">
        <f>BYPL_EOD!AC83+BYPL_EOD!AD83</f>
        <v>7.07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37.07</v>
      </c>
      <c r="O83" s="154">
        <f t="shared" si="7"/>
        <v>0.53000000000000114</v>
      </c>
      <c r="P83">
        <v>13.104720798489344</v>
      </c>
      <c r="Q83">
        <v>7.1710817372538447</v>
      </c>
      <c r="R83">
        <v>0</v>
      </c>
      <c r="S83">
        <v>2.1097383328837336</v>
      </c>
      <c r="T83">
        <v>15.214459131373079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12.92</v>
      </c>
      <c r="J84">
        <f>BYPL_EOD!AC84+BYPL_EOD!AD84</f>
        <v>7.07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37.07</v>
      </c>
      <c r="O84" s="154">
        <f t="shared" si="7"/>
        <v>0.53000000000000114</v>
      </c>
      <c r="P84">
        <v>13.104720798489344</v>
      </c>
      <c r="Q84">
        <v>7.1710817372538447</v>
      </c>
      <c r="R84">
        <v>0</v>
      </c>
      <c r="S84">
        <v>2.1097383328837336</v>
      </c>
      <c r="T84">
        <v>15.214459131373079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12.92</v>
      </c>
      <c r="J85">
        <f>BYPL_EOD!AC85+BYPL_EOD!AD85</f>
        <v>7.07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37.07</v>
      </c>
      <c r="O85" s="154">
        <f t="shared" si="7"/>
        <v>0.53000000000000114</v>
      </c>
      <c r="P85">
        <v>13.104720798489344</v>
      </c>
      <c r="Q85">
        <v>7.1710817372538447</v>
      </c>
      <c r="R85">
        <v>0</v>
      </c>
      <c r="S85">
        <v>2.1097383328837336</v>
      </c>
      <c r="T85">
        <v>15.214459131373079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12.92</v>
      </c>
      <c r="J86">
        <f>BYPL_EOD!AC86+BYPL_EOD!AD86</f>
        <v>7.07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37.07</v>
      </c>
      <c r="O86" s="154">
        <f t="shared" si="7"/>
        <v>0.53000000000000114</v>
      </c>
      <c r="P86">
        <v>13.104720798489344</v>
      </c>
      <c r="Q86">
        <v>7.1710817372538447</v>
      </c>
      <c r="R86">
        <v>0</v>
      </c>
      <c r="S86">
        <v>2.1097383328837336</v>
      </c>
      <c r="T86">
        <v>15.214459131373079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12.92</v>
      </c>
      <c r="J87">
        <f>BYPL_EOD!AC87+BYPL_EOD!AD87</f>
        <v>7.07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37.07</v>
      </c>
      <c r="O87" s="154">
        <f t="shared" si="7"/>
        <v>0.53000000000000114</v>
      </c>
      <c r="P87">
        <v>13.104720798489344</v>
      </c>
      <c r="Q87">
        <v>7.1710817372538447</v>
      </c>
      <c r="R87">
        <v>0</v>
      </c>
      <c r="S87">
        <v>2.1097383328837336</v>
      </c>
      <c r="T87">
        <v>15.214459131373079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12.92</v>
      </c>
      <c r="J88">
        <f>BYPL_EOD!AC88+BYPL_EOD!AD88</f>
        <v>7.07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37.07</v>
      </c>
      <c r="O88" s="154">
        <f t="shared" si="7"/>
        <v>0.53000000000000114</v>
      </c>
      <c r="P88">
        <v>13.104720798489344</v>
      </c>
      <c r="Q88">
        <v>7.1710817372538447</v>
      </c>
      <c r="R88">
        <v>0</v>
      </c>
      <c r="S88">
        <v>2.1097383328837336</v>
      </c>
      <c r="T88">
        <v>15.214459131373079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12.92</v>
      </c>
      <c r="J89">
        <f>BYPL_EOD!AC89+BYPL_EOD!AD89</f>
        <v>7.07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37.07</v>
      </c>
      <c r="O89" s="154">
        <f t="shared" si="7"/>
        <v>0.53000000000000114</v>
      </c>
      <c r="P89">
        <v>13.104720798489344</v>
      </c>
      <c r="Q89">
        <v>7.1710817372538447</v>
      </c>
      <c r="R89">
        <v>0</v>
      </c>
      <c r="S89">
        <v>2.1097383328837336</v>
      </c>
      <c r="T89">
        <v>15.214459131373079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12.92</v>
      </c>
      <c r="J90">
        <f>BYPL_EOD!AC90+BYPL_EOD!AD90</f>
        <v>7.07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37.07</v>
      </c>
      <c r="O90" s="154">
        <f t="shared" si="7"/>
        <v>0.53000000000000114</v>
      </c>
      <c r="P90">
        <v>13.104720798489344</v>
      </c>
      <c r="Q90">
        <v>7.1710817372538447</v>
      </c>
      <c r="R90">
        <v>0</v>
      </c>
      <c r="S90">
        <v>2.1097383328837336</v>
      </c>
      <c r="T90">
        <v>15.214459131373079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12.92</v>
      </c>
      <c r="J91">
        <f>BYPL_EOD!AC91+BYPL_EOD!AD91</f>
        <v>7.07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37.07</v>
      </c>
      <c r="O91" s="154">
        <f t="shared" si="7"/>
        <v>0.53000000000000114</v>
      </c>
      <c r="P91">
        <v>13.104720798489344</v>
      </c>
      <c r="Q91">
        <v>7.1710817372538447</v>
      </c>
      <c r="R91">
        <v>0</v>
      </c>
      <c r="S91">
        <v>2.1097383328837336</v>
      </c>
      <c r="T91">
        <v>15.214459131373079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13.56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38.07</v>
      </c>
      <c r="O92" s="154">
        <f t="shared" si="7"/>
        <v>0.53000000000000114</v>
      </c>
      <c r="P92">
        <v>13.748778565799844</v>
      </c>
      <c r="Q92">
        <v>7.5334384029419486</v>
      </c>
      <c r="R92">
        <v>0</v>
      </c>
      <c r="S92">
        <v>2.1089571841344892</v>
      </c>
      <c r="T92">
        <v>15.20882584712372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13.56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38.07</v>
      </c>
      <c r="O93" s="154">
        <f t="shared" si="7"/>
        <v>0.53000000000000114</v>
      </c>
      <c r="P93">
        <v>13.748778565799844</v>
      </c>
      <c r="Q93">
        <v>7.5334384029419486</v>
      </c>
      <c r="R93">
        <v>0</v>
      </c>
      <c r="S93">
        <v>2.1089571841344892</v>
      </c>
      <c r="T93">
        <v>15.20882584712372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13.56</v>
      </c>
      <c r="J94">
        <f>BYPL_EOD!AC94+BYPL_EOD!AD94</f>
        <v>7.43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38.07</v>
      </c>
      <c r="O94" s="154">
        <f t="shared" si="7"/>
        <v>0.53000000000000114</v>
      </c>
      <c r="P94">
        <v>13.748778565799844</v>
      </c>
      <c r="Q94">
        <v>7.5334384029419486</v>
      </c>
      <c r="R94">
        <v>0</v>
      </c>
      <c r="S94">
        <v>2.1089571841344892</v>
      </c>
      <c r="T94">
        <v>15.20882584712372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13.56</v>
      </c>
      <c r="J95">
        <f>BYPL_EOD!AC95+BYPL_EOD!AD95</f>
        <v>7.43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38.07</v>
      </c>
      <c r="O95" s="154">
        <f t="shared" si="7"/>
        <v>0.53000000000000114</v>
      </c>
      <c r="P95">
        <v>13.748778565799844</v>
      </c>
      <c r="Q95">
        <v>7.5334384029419486</v>
      </c>
      <c r="R95">
        <v>0</v>
      </c>
      <c r="S95">
        <v>2.1089571841344892</v>
      </c>
      <c r="T95">
        <v>15.20882584712372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13.56</v>
      </c>
      <c r="J96">
        <f>BYPL_EOD!AC96+BYPL_EOD!AD96</f>
        <v>7.43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38.07</v>
      </c>
      <c r="O96" s="154">
        <f t="shared" si="7"/>
        <v>0.53000000000000114</v>
      </c>
      <c r="P96">
        <v>13.748778565799844</v>
      </c>
      <c r="Q96">
        <v>7.5334384029419486</v>
      </c>
      <c r="R96">
        <v>0</v>
      </c>
      <c r="S96">
        <v>2.1089571841344892</v>
      </c>
      <c r="T96">
        <v>15.20882584712372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13.56</v>
      </c>
      <c r="J97">
        <f>BYPL_EOD!AC97+BYPL_EOD!AD97</f>
        <v>7.43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38.07</v>
      </c>
      <c r="O97" s="154">
        <f t="shared" si="7"/>
        <v>0.53000000000000114</v>
      </c>
      <c r="P97">
        <v>13.748778565799844</v>
      </c>
      <c r="Q97">
        <v>7.5334384029419486</v>
      </c>
      <c r="R97">
        <v>0</v>
      </c>
      <c r="S97">
        <v>2.1089571841344892</v>
      </c>
      <c r="T97">
        <v>15.20882584712372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13.56</v>
      </c>
      <c r="J98">
        <f>BYPL_EOD!AC98+BYPL_EOD!AD98</f>
        <v>7.43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38.07</v>
      </c>
      <c r="O98" s="154">
        <f t="shared" si="7"/>
        <v>0.53000000000000114</v>
      </c>
      <c r="P98">
        <v>13.748778565799844</v>
      </c>
      <c r="Q98">
        <v>7.5334384029419486</v>
      </c>
      <c r="R98">
        <v>0</v>
      </c>
      <c r="S98">
        <v>2.1089571841344892</v>
      </c>
      <c r="T98">
        <v>15.20882584712372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0.92395000000000005</v>
      </c>
      <c r="E99" s="156">
        <f t="shared" si="12"/>
        <v>0</v>
      </c>
      <c r="F99" s="156">
        <f t="shared" si="12"/>
        <v>2.016</v>
      </c>
      <c r="G99" s="156">
        <f t="shared" si="12"/>
        <v>0.92395000000000005</v>
      </c>
      <c r="H99" s="156"/>
      <c r="I99" s="156">
        <f t="shared" si="12"/>
        <v>0.34168999999999994</v>
      </c>
      <c r="J99" s="156">
        <f t="shared" si="12"/>
        <v>0.15776750000000006</v>
      </c>
      <c r="K99" s="156">
        <f t="shared" si="12"/>
        <v>0</v>
      </c>
      <c r="L99" s="156">
        <f t="shared" si="12"/>
        <v>4.9422500000000084E-2</v>
      </c>
      <c r="M99" s="156">
        <f t="shared" si="12"/>
        <v>0.36402750000000006</v>
      </c>
      <c r="N99" s="156">
        <f t="shared" si="12"/>
        <v>0.91290750000000154</v>
      </c>
      <c r="O99" s="156">
        <f t="shared" si="12"/>
        <v>1.104249999999999E-2</v>
      </c>
      <c r="P99" s="156">
        <f t="shared" si="12"/>
        <v>0.34592542642357965</v>
      </c>
      <c r="Q99" s="156">
        <f t="shared" si="12"/>
        <v>0.15963812029398075</v>
      </c>
      <c r="R99" s="156">
        <f t="shared" si="12"/>
        <v>0</v>
      </c>
      <c r="S99" s="156">
        <f t="shared" si="12"/>
        <v>5.0027031023762797E-2</v>
      </c>
      <c r="T99" s="156">
        <f t="shared" si="12"/>
        <v>0.36835942225867685</v>
      </c>
      <c r="U99" s="156">
        <f t="shared" si="12"/>
        <v>0.92395000000000005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44743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188.42</v>
      </c>
      <c r="E3">
        <f>BAWANA!AM3</f>
        <v>0</v>
      </c>
      <c r="F3">
        <f>(B3+C3)*0.8</f>
        <v>256</v>
      </c>
      <c r="G3">
        <f>(D3+E3)</f>
        <v>188.42</v>
      </c>
      <c r="H3" s="154"/>
      <c r="I3">
        <f>BRPL_EOD!AK3+BRPL_EOD!AL3</f>
        <v>76.37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53.36</v>
      </c>
      <c r="N3">
        <f t="shared" ref="N3:N66" si="0">SUM(I3:M3)</f>
        <v>213.47000000000003</v>
      </c>
      <c r="O3" s="154">
        <f t="shared" ref="O3:O66" si="1">G3-N3</f>
        <v>-25.05000000000004</v>
      </c>
      <c r="P3">
        <v>67.408232538530001</v>
      </c>
      <c r="Q3">
        <v>44.062052747458651</v>
      </c>
      <c r="R3">
        <v>5.1370422073359245</v>
      </c>
      <c r="S3">
        <v>24.714292406427127</v>
      </c>
      <c r="T3">
        <v>47.098380100248271</v>
      </c>
      <c r="U3" s="156">
        <f t="shared" ref="U3:U66" si="2">SUM(P3:T3)</f>
        <v>188.42</v>
      </c>
      <c r="V3" s="154">
        <f t="shared" ref="V3:V66" si="3">G3-U3</f>
        <v>0</v>
      </c>
      <c r="Y3">
        <f>BAWANA!AW3+BAWANA!AX3</f>
        <v>32</v>
      </c>
      <c r="Z3">
        <f>BAWANA!BD3+BAWANA!BE3</f>
        <v>24.53</v>
      </c>
      <c r="AA3">
        <f>BAWANA!X3+BAWANA!Y3</f>
        <v>32</v>
      </c>
      <c r="AB3">
        <f>BAWANA!AE3+BAWANA!AF3</f>
        <v>24.53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213.47</v>
      </c>
      <c r="E4">
        <f>BAWANA!AM4</f>
        <v>0</v>
      </c>
      <c r="F4">
        <f t="shared" ref="F4:F67" si="4">(B4+C4)*0.8</f>
        <v>256</v>
      </c>
      <c r="G4">
        <f t="shared" ref="G4:G67" si="5">(D4+E4)</f>
        <v>213.47</v>
      </c>
      <c r="H4" s="154"/>
      <c r="I4">
        <f>BRPL_EOD!AK4+BRPL_EOD!AL4</f>
        <v>76.37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53.36</v>
      </c>
      <c r="N4">
        <f t="shared" si="0"/>
        <v>213.47000000000003</v>
      </c>
      <c r="O4" s="154">
        <f t="shared" si="1"/>
        <v>0</v>
      </c>
      <c r="P4">
        <v>76.36999999999999</v>
      </c>
      <c r="Q4">
        <v>49.919999999999995</v>
      </c>
      <c r="R4">
        <v>5.8199999999999994</v>
      </c>
      <c r="S4">
        <v>27.999999999999996</v>
      </c>
      <c r="T4">
        <v>53.359999999999992</v>
      </c>
      <c r="U4" s="156">
        <f t="shared" si="2"/>
        <v>213.46999999999997</v>
      </c>
      <c r="V4" s="154">
        <f t="shared" si="3"/>
        <v>0</v>
      </c>
      <c r="Y4">
        <f>BAWANA!AW4+BAWANA!AX4</f>
        <v>32</v>
      </c>
      <c r="Z4">
        <f>BAWANA!BD4+BAWANA!BE4</f>
        <v>24.53</v>
      </c>
      <c r="AA4">
        <f>BAWANA!X4+BAWANA!Y4</f>
        <v>32</v>
      </c>
      <c r="AB4">
        <f>BAWANA!AE4+BAWANA!AF4</f>
        <v>24.53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213.47</v>
      </c>
      <c r="E5">
        <f>BAWANA!AM5</f>
        <v>0</v>
      </c>
      <c r="F5">
        <f t="shared" si="4"/>
        <v>256</v>
      </c>
      <c r="G5">
        <f t="shared" si="5"/>
        <v>213.47</v>
      </c>
      <c r="H5" s="154"/>
      <c r="I5">
        <f>BRPL_EOD!AK5+BRPL_EOD!AL5</f>
        <v>76.37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53.36</v>
      </c>
      <c r="N5">
        <f t="shared" si="0"/>
        <v>213.47000000000003</v>
      </c>
      <c r="O5" s="154">
        <f t="shared" si="1"/>
        <v>0</v>
      </c>
      <c r="P5">
        <v>76.36999999999999</v>
      </c>
      <c r="Q5">
        <v>49.919999999999995</v>
      </c>
      <c r="R5">
        <v>5.8199999999999994</v>
      </c>
      <c r="S5">
        <v>27.999999999999996</v>
      </c>
      <c r="T5">
        <v>53.359999999999992</v>
      </c>
      <c r="U5" s="156">
        <f t="shared" si="2"/>
        <v>213.46999999999997</v>
      </c>
      <c r="V5" s="154">
        <f t="shared" si="3"/>
        <v>0</v>
      </c>
      <c r="Y5">
        <f>BAWANA!AW5+BAWANA!AX5</f>
        <v>32</v>
      </c>
      <c r="Z5">
        <f>BAWANA!BD5+BAWANA!BE5</f>
        <v>24.53</v>
      </c>
      <c r="AA5">
        <f>BAWANA!X5+BAWANA!Y5</f>
        <v>32</v>
      </c>
      <c r="AB5">
        <f>BAWANA!AE5+BAWANA!AF5</f>
        <v>24.53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213.47</v>
      </c>
      <c r="E6">
        <f>BAWANA!AM6</f>
        <v>0</v>
      </c>
      <c r="F6">
        <f t="shared" si="4"/>
        <v>256</v>
      </c>
      <c r="G6">
        <f t="shared" si="5"/>
        <v>213.47</v>
      </c>
      <c r="H6" s="154"/>
      <c r="I6">
        <f>BRPL_EOD!AK6+BRPL_EOD!AL6</f>
        <v>76.37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53.36</v>
      </c>
      <c r="N6">
        <f t="shared" si="0"/>
        <v>213.47000000000003</v>
      </c>
      <c r="O6" s="154">
        <f t="shared" si="1"/>
        <v>0</v>
      </c>
      <c r="P6">
        <v>76.36999999999999</v>
      </c>
      <c r="Q6">
        <v>49.919999999999995</v>
      </c>
      <c r="R6">
        <v>5.8199999999999994</v>
      </c>
      <c r="S6">
        <v>27.999999999999996</v>
      </c>
      <c r="T6">
        <v>53.359999999999992</v>
      </c>
      <c r="U6" s="156">
        <f t="shared" si="2"/>
        <v>213.46999999999997</v>
      </c>
      <c r="V6" s="154">
        <f t="shared" si="3"/>
        <v>0</v>
      </c>
      <c r="Y6">
        <f>BAWANA!AW6+BAWANA!AX6</f>
        <v>32</v>
      </c>
      <c r="Z6">
        <f>BAWANA!BD6+BAWANA!BE6</f>
        <v>24.53</v>
      </c>
      <c r="AA6">
        <f>BAWANA!X6+BAWANA!Y6</f>
        <v>32</v>
      </c>
      <c r="AB6">
        <f>BAWANA!AE6+BAWANA!AF6</f>
        <v>24.53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213.47</v>
      </c>
      <c r="E7">
        <f>BAWANA!AM7</f>
        <v>0</v>
      </c>
      <c r="F7">
        <f t="shared" si="4"/>
        <v>256</v>
      </c>
      <c r="G7">
        <f t="shared" si="5"/>
        <v>213.47</v>
      </c>
      <c r="H7" s="154"/>
      <c r="I7">
        <f>BRPL_EOD!AK7+BRPL_EOD!AL7</f>
        <v>76.37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53.36</v>
      </c>
      <c r="N7">
        <f t="shared" si="0"/>
        <v>213.47000000000003</v>
      </c>
      <c r="O7" s="154">
        <f t="shared" si="1"/>
        <v>0</v>
      </c>
      <c r="P7">
        <v>76.36999999999999</v>
      </c>
      <c r="Q7">
        <v>49.919999999999995</v>
      </c>
      <c r="R7">
        <v>5.8199999999999994</v>
      </c>
      <c r="S7">
        <v>27.999999999999996</v>
      </c>
      <c r="T7">
        <v>53.359999999999992</v>
      </c>
      <c r="U7" s="156">
        <f t="shared" si="2"/>
        <v>213.46999999999997</v>
      </c>
      <c r="V7" s="154">
        <f t="shared" si="3"/>
        <v>0</v>
      </c>
      <c r="Y7">
        <f>BAWANA!AW7+BAWANA!AX7</f>
        <v>32</v>
      </c>
      <c r="Z7">
        <f>BAWANA!BD7+BAWANA!BE7</f>
        <v>24.53</v>
      </c>
      <c r="AA7">
        <f>BAWANA!X7+BAWANA!Y7</f>
        <v>32</v>
      </c>
      <c r="AB7">
        <f>BAWANA!AE7+BAWANA!AF7</f>
        <v>24.53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213.47</v>
      </c>
      <c r="E8">
        <f>BAWANA!AM8</f>
        <v>0</v>
      </c>
      <c r="F8">
        <f t="shared" si="4"/>
        <v>256</v>
      </c>
      <c r="G8">
        <f t="shared" si="5"/>
        <v>213.47</v>
      </c>
      <c r="H8" s="154"/>
      <c r="I8">
        <f>BRPL_EOD!AK8+BRPL_EOD!AL8</f>
        <v>76.37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53.36</v>
      </c>
      <c r="N8">
        <f t="shared" si="0"/>
        <v>213.47000000000003</v>
      </c>
      <c r="O8" s="154">
        <f t="shared" si="1"/>
        <v>0</v>
      </c>
      <c r="P8">
        <v>76.36999999999999</v>
      </c>
      <c r="Q8">
        <v>49.919999999999995</v>
      </c>
      <c r="R8">
        <v>5.8199999999999994</v>
      </c>
      <c r="S8">
        <v>27.999999999999996</v>
      </c>
      <c r="T8">
        <v>53.359999999999992</v>
      </c>
      <c r="U8" s="156">
        <f t="shared" si="2"/>
        <v>213.46999999999997</v>
      </c>
      <c r="V8" s="154">
        <f t="shared" si="3"/>
        <v>0</v>
      </c>
      <c r="Y8">
        <f>BAWANA!AW8+BAWANA!AX8</f>
        <v>32</v>
      </c>
      <c r="Z8">
        <f>BAWANA!BD8+BAWANA!BE8</f>
        <v>24.53</v>
      </c>
      <c r="AA8">
        <f>BAWANA!X8+BAWANA!Y8</f>
        <v>32</v>
      </c>
      <c r="AB8">
        <f>BAWANA!AE8+BAWANA!AF8</f>
        <v>24.53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213.47</v>
      </c>
      <c r="E9">
        <f>BAWANA!AM9</f>
        <v>0</v>
      </c>
      <c r="F9">
        <f t="shared" si="4"/>
        <v>256</v>
      </c>
      <c r="G9">
        <f t="shared" si="5"/>
        <v>213.47</v>
      </c>
      <c r="H9" s="154"/>
      <c r="I9">
        <f>BRPL_EOD!AK9+BRPL_EOD!AL9</f>
        <v>76.37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53.36</v>
      </c>
      <c r="N9">
        <f t="shared" si="0"/>
        <v>213.47000000000003</v>
      </c>
      <c r="O9" s="154">
        <f t="shared" si="1"/>
        <v>0</v>
      </c>
      <c r="P9">
        <v>76.36999999999999</v>
      </c>
      <c r="Q9">
        <v>49.919999999999995</v>
      </c>
      <c r="R9">
        <v>5.8199999999999994</v>
      </c>
      <c r="S9">
        <v>27.999999999999996</v>
      </c>
      <c r="T9">
        <v>53.359999999999992</v>
      </c>
      <c r="U9" s="156">
        <f t="shared" si="2"/>
        <v>213.46999999999997</v>
      </c>
      <c r="V9" s="154">
        <f t="shared" si="3"/>
        <v>0</v>
      </c>
      <c r="Y9">
        <f>BAWANA!AW9+BAWANA!AX9</f>
        <v>32</v>
      </c>
      <c r="Z9">
        <f>BAWANA!BD9+BAWANA!BE9</f>
        <v>24.53</v>
      </c>
      <c r="AA9">
        <f>BAWANA!X9+BAWANA!Y9</f>
        <v>32</v>
      </c>
      <c r="AB9">
        <f>BAWANA!AE9+BAWANA!AF9</f>
        <v>24.53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213.47</v>
      </c>
      <c r="E10">
        <f>BAWANA!AM10</f>
        <v>0</v>
      </c>
      <c r="F10">
        <f t="shared" si="4"/>
        <v>256</v>
      </c>
      <c r="G10">
        <f t="shared" si="5"/>
        <v>213.47</v>
      </c>
      <c r="H10" s="154"/>
      <c r="I10">
        <f>BRPL_EOD!AK10+BRPL_EOD!AL10</f>
        <v>76.37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53.36</v>
      </c>
      <c r="N10">
        <f t="shared" si="0"/>
        <v>213.47000000000003</v>
      </c>
      <c r="O10" s="154">
        <f t="shared" si="1"/>
        <v>0</v>
      </c>
      <c r="P10">
        <v>76.36999999999999</v>
      </c>
      <c r="Q10">
        <v>49.919999999999995</v>
      </c>
      <c r="R10">
        <v>5.8199999999999994</v>
      </c>
      <c r="S10">
        <v>27.999999999999996</v>
      </c>
      <c r="T10">
        <v>53.359999999999992</v>
      </c>
      <c r="U10" s="156">
        <f t="shared" si="2"/>
        <v>213.46999999999997</v>
      </c>
      <c r="V10" s="154">
        <f t="shared" si="3"/>
        <v>0</v>
      </c>
      <c r="Y10">
        <f>BAWANA!AW10+BAWANA!AX10</f>
        <v>32</v>
      </c>
      <c r="Z10">
        <f>BAWANA!BD10+BAWANA!BE10</f>
        <v>24.53</v>
      </c>
      <c r="AA10">
        <f>BAWANA!X10+BAWANA!Y10</f>
        <v>32</v>
      </c>
      <c r="AB10">
        <f>BAWANA!AE10+BAWANA!AF10</f>
        <v>24.53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218.88</v>
      </c>
      <c r="E11">
        <f>BAWANA!AM11</f>
        <v>0</v>
      </c>
      <c r="F11">
        <f t="shared" si="4"/>
        <v>256</v>
      </c>
      <c r="G11">
        <f t="shared" si="5"/>
        <v>218.88</v>
      </c>
      <c r="H11" s="154"/>
      <c r="I11">
        <f>BRPL_EOD!AK11+BRPL_EOD!AL11</f>
        <v>79.56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55.59</v>
      </c>
      <c r="N11">
        <f t="shared" si="0"/>
        <v>218.89000000000001</v>
      </c>
      <c r="O11" s="154">
        <f t="shared" si="1"/>
        <v>-1.0000000000019327E-2</v>
      </c>
      <c r="P11">
        <v>79.556365297638081</v>
      </c>
      <c r="Q11">
        <v>49.91771940243958</v>
      </c>
      <c r="R11">
        <v>5.8197341130248068</v>
      </c>
      <c r="S11">
        <v>27.998720818676045</v>
      </c>
      <c r="T11">
        <v>55.587460368221478</v>
      </c>
      <c r="U11" s="156">
        <f t="shared" si="2"/>
        <v>218.88</v>
      </c>
      <c r="V11" s="154">
        <f t="shared" si="3"/>
        <v>0</v>
      </c>
      <c r="Y11">
        <f>BAWANA!AW11+BAWANA!AX11</f>
        <v>25.56</v>
      </c>
      <c r="Z11">
        <f>BAWANA!BD11+BAWANA!BE11</f>
        <v>25.56</v>
      </c>
      <c r="AA11">
        <f>BAWANA!X11+BAWANA!Y11</f>
        <v>25.56</v>
      </c>
      <c r="AB11">
        <f>BAWANA!AE11+BAWANA!AF11</f>
        <v>25.56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218.88</v>
      </c>
      <c r="E12">
        <f>BAWANA!AM12</f>
        <v>0</v>
      </c>
      <c r="F12">
        <f t="shared" si="4"/>
        <v>256</v>
      </c>
      <c r="G12">
        <f t="shared" si="5"/>
        <v>218.88</v>
      </c>
      <c r="H12" s="154"/>
      <c r="I12">
        <f>BRPL_EOD!AK12+BRPL_EOD!AL12</f>
        <v>79.56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55.59</v>
      </c>
      <c r="N12">
        <f t="shared" si="0"/>
        <v>218.89000000000001</v>
      </c>
      <c r="O12" s="154">
        <f t="shared" si="1"/>
        <v>-1.0000000000019327E-2</v>
      </c>
      <c r="P12">
        <v>79.556365297638081</v>
      </c>
      <c r="Q12">
        <v>49.91771940243958</v>
      </c>
      <c r="R12">
        <v>5.8197341130248068</v>
      </c>
      <c r="S12">
        <v>27.998720818676045</v>
      </c>
      <c r="T12">
        <v>55.587460368221478</v>
      </c>
      <c r="U12" s="156">
        <f t="shared" si="2"/>
        <v>218.88</v>
      </c>
      <c r="V12" s="154">
        <f t="shared" si="3"/>
        <v>0</v>
      </c>
      <c r="Y12">
        <f>BAWANA!AW12+BAWANA!AX12</f>
        <v>25.56</v>
      </c>
      <c r="Z12">
        <f>BAWANA!BD12+BAWANA!BE12</f>
        <v>25.56</v>
      </c>
      <c r="AA12">
        <f>BAWANA!X12+BAWANA!Y12</f>
        <v>25.56</v>
      </c>
      <c r="AB12">
        <f>BAWANA!AE12+BAWANA!AF12</f>
        <v>25.56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218.88</v>
      </c>
      <c r="E13">
        <f>BAWANA!AM13</f>
        <v>0</v>
      </c>
      <c r="F13">
        <f t="shared" si="4"/>
        <v>256</v>
      </c>
      <c r="G13">
        <f t="shared" si="5"/>
        <v>218.88</v>
      </c>
      <c r="H13" s="154"/>
      <c r="I13">
        <f>BRPL_EOD!AK13+BRPL_EOD!AL13</f>
        <v>79.56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55.59</v>
      </c>
      <c r="N13">
        <f t="shared" si="0"/>
        <v>218.89000000000001</v>
      </c>
      <c r="O13" s="154">
        <f t="shared" si="1"/>
        <v>-1.0000000000019327E-2</v>
      </c>
      <c r="P13">
        <v>79.556365297638081</v>
      </c>
      <c r="Q13">
        <v>49.91771940243958</v>
      </c>
      <c r="R13">
        <v>5.8197341130248068</v>
      </c>
      <c r="S13">
        <v>27.998720818676045</v>
      </c>
      <c r="T13">
        <v>55.587460368221478</v>
      </c>
      <c r="U13" s="156">
        <f t="shared" si="2"/>
        <v>218.88</v>
      </c>
      <c r="V13" s="154">
        <f t="shared" si="3"/>
        <v>0</v>
      </c>
      <c r="Y13">
        <f>BAWANA!AW13+BAWANA!AX13</f>
        <v>25.56</v>
      </c>
      <c r="Z13">
        <f>BAWANA!BD13+BAWANA!BE13</f>
        <v>25.56</v>
      </c>
      <c r="AA13">
        <f>BAWANA!X13+BAWANA!Y13</f>
        <v>25.56</v>
      </c>
      <c r="AB13">
        <f>BAWANA!AE13+BAWANA!AF13</f>
        <v>25.56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218.88</v>
      </c>
      <c r="E14">
        <f>BAWANA!AM14</f>
        <v>0</v>
      </c>
      <c r="F14">
        <f t="shared" si="4"/>
        <v>256</v>
      </c>
      <c r="G14">
        <f t="shared" si="5"/>
        <v>218.88</v>
      </c>
      <c r="H14" s="154"/>
      <c r="I14">
        <f>BRPL_EOD!AK14+BRPL_EOD!AL14</f>
        <v>79.56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55.59</v>
      </c>
      <c r="N14">
        <f t="shared" si="0"/>
        <v>218.89000000000001</v>
      </c>
      <c r="O14" s="154">
        <f t="shared" si="1"/>
        <v>-1.0000000000019327E-2</v>
      </c>
      <c r="P14">
        <v>79.556365297638081</v>
      </c>
      <c r="Q14">
        <v>49.91771940243958</v>
      </c>
      <c r="R14">
        <v>5.8197341130248068</v>
      </c>
      <c r="S14">
        <v>27.998720818676045</v>
      </c>
      <c r="T14">
        <v>55.587460368221478</v>
      </c>
      <c r="U14" s="156">
        <f t="shared" si="2"/>
        <v>218.88</v>
      </c>
      <c r="V14" s="154">
        <f t="shared" si="3"/>
        <v>0</v>
      </c>
      <c r="Y14">
        <f>BAWANA!AW14+BAWANA!AX14</f>
        <v>25.56</v>
      </c>
      <c r="Z14">
        <f>BAWANA!BD14+BAWANA!BE14</f>
        <v>25.56</v>
      </c>
      <c r="AA14">
        <f>BAWANA!X14+BAWANA!Y14</f>
        <v>25.56</v>
      </c>
      <c r="AB14">
        <f>BAWANA!AE14+BAWANA!AF14</f>
        <v>25.56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220.26</v>
      </c>
      <c r="E15">
        <f>BAWANA!AM15</f>
        <v>0</v>
      </c>
      <c r="F15">
        <f t="shared" si="4"/>
        <v>256</v>
      </c>
      <c r="G15">
        <f t="shared" si="5"/>
        <v>220.26</v>
      </c>
      <c r="H15" s="154"/>
      <c r="I15">
        <f>BRPL_EOD!AK15+BRPL_EOD!AL15</f>
        <v>77.42</v>
      </c>
      <c r="J15">
        <f>BYPL_EOD!AK15+BYPL_EOD!AL15</f>
        <v>49.92</v>
      </c>
      <c r="K15">
        <f>MES_EOD!AK15+MES_EOD!AL15</f>
        <v>10.82</v>
      </c>
      <c r="L15">
        <f>NDMC_EOD!AK15+NDMC_EOD!AL15</f>
        <v>28</v>
      </c>
      <c r="M15">
        <f>TPDDL_EOD!AK15+TPDDL_EOD!AL15</f>
        <v>54.09</v>
      </c>
      <c r="N15">
        <f t="shared" si="0"/>
        <v>220.25</v>
      </c>
      <c r="O15" s="154">
        <f t="shared" si="1"/>
        <v>9.9999999999909051E-3</v>
      </c>
      <c r="P15">
        <v>77.425017869873614</v>
      </c>
      <c r="Q15">
        <v>49.92</v>
      </c>
      <c r="R15">
        <v>10.82</v>
      </c>
      <c r="S15">
        <v>28.001476184661392</v>
      </c>
      <c r="T15">
        <v>54.09350594546499</v>
      </c>
      <c r="U15" s="156">
        <f t="shared" si="2"/>
        <v>220.26</v>
      </c>
      <c r="V15" s="154">
        <f t="shared" si="3"/>
        <v>0</v>
      </c>
      <c r="Y15">
        <f>BAWANA!AW15+BAWANA!AX15</f>
        <v>24.87</v>
      </c>
      <c r="Z15">
        <f>BAWANA!BD15+BAWANA!BE15</f>
        <v>24.87</v>
      </c>
      <c r="AA15">
        <f>BAWANA!X15+BAWANA!Y15</f>
        <v>24.87</v>
      </c>
      <c r="AB15">
        <f>BAWANA!AE15+BAWANA!AF15</f>
        <v>24.87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220.26</v>
      </c>
      <c r="E16">
        <f>BAWANA!AM16</f>
        <v>0</v>
      </c>
      <c r="F16">
        <f t="shared" si="4"/>
        <v>256</v>
      </c>
      <c r="G16">
        <f t="shared" si="5"/>
        <v>220.26</v>
      </c>
      <c r="H16" s="154"/>
      <c r="I16">
        <f>BRPL_EOD!AK16+BRPL_EOD!AL16</f>
        <v>77.42</v>
      </c>
      <c r="J16">
        <f>BYPL_EOD!AK16+BYPL_EOD!AL16</f>
        <v>49.92</v>
      </c>
      <c r="K16">
        <f>MES_EOD!AK16+MES_EOD!AL16</f>
        <v>10.82</v>
      </c>
      <c r="L16">
        <f>NDMC_EOD!AK16+NDMC_EOD!AL16</f>
        <v>28</v>
      </c>
      <c r="M16">
        <f>TPDDL_EOD!AK16+TPDDL_EOD!AL16</f>
        <v>54.09</v>
      </c>
      <c r="N16">
        <f t="shared" si="0"/>
        <v>220.25</v>
      </c>
      <c r="O16" s="154">
        <f t="shared" si="1"/>
        <v>9.9999999999909051E-3</v>
      </c>
      <c r="P16">
        <v>77.425017869873614</v>
      </c>
      <c r="Q16">
        <v>49.92</v>
      </c>
      <c r="R16">
        <v>10.82</v>
      </c>
      <c r="S16">
        <v>28.001476184661392</v>
      </c>
      <c r="T16">
        <v>54.09350594546499</v>
      </c>
      <c r="U16" s="156">
        <f t="shared" si="2"/>
        <v>220.26</v>
      </c>
      <c r="V16" s="154">
        <f t="shared" si="3"/>
        <v>0</v>
      </c>
      <c r="Y16">
        <f>BAWANA!AW16+BAWANA!AX16</f>
        <v>24.87</v>
      </c>
      <c r="Z16">
        <f>BAWANA!BD16+BAWANA!BE16</f>
        <v>24.87</v>
      </c>
      <c r="AA16">
        <f>BAWANA!X16+BAWANA!Y16</f>
        <v>24.87</v>
      </c>
      <c r="AB16">
        <f>BAWANA!AE16+BAWANA!AF16</f>
        <v>24.87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220.26</v>
      </c>
      <c r="E17">
        <f>BAWANA!AM17</f>
        <v>0</v>
      </c>
      <c r="F17">
        <f t="shared" si="4"/>
        <v>256</v>
      </c>
      <c r="G17">
        <f t="shared" si="5"/>
        <v>220.26</v>
      </c>
      <c r="H17" s="154"/>
      <c r="I17">
        <f>BRPL_EOD!AK17+BRPL_EOD!AL17</f>
        <v>77.42</v>
      </c>
      <c r="J17">
        <f>BYPL_EOD!AK17+BYPL_EOD!AL17</f>
        <v>49.92</v>
      </c>
      <c r="K17">
        <f>MES_EOD!AK17+MES_EOD!AL17</f>
        <v>10.82</v>
      </c>
      <c r="L17">
        <f>NDMC_EOD!AK17+NDMC_EOD!AL17</f>
        <v>28</v>
      </c>
      <c r="M17">
        <f>TPDDL_EOD!AK17+TPDDL_EOD!AL17</f>
        <v>54.09</v>
      </c>
      <c r="N17">
        <f t="shared" si="0"/>
        <v>220.25</v>
      </c>
      <c r="O17" s="154">
        <f t="shared" si="1"/>
        <v>9.9999999999909051E-3</v>
      </c>
      <c r="P17">
        <v>77.425017869873614</v>
      </c>
      <c r="Q17">
        <v>49.92</v>
      </c>
      <c r="R17">
        <v>10.82</v>
      </c>
      <c r="S17">
        <v>28.001476184661392</v>
      </c>
      <c r="T17">
        <v>54.09350594546499</v>
      </c>
      <c r="U17" s="156">
        <f t="shared" si="2"/>
        <v>220.26</v>
      </c>
      <c r="V17" s="154">
        <f t="shared" si="3"/>
        <v>0</v>
      </c>
      <c r="Y17">
        <f>BAWANA!AW17+BAWANA!AX17</f>
        <v>24.87</v>
      </c>
      <c r="Z17">
        <f>BAWANA!BD17+BAWANA!BE17</f>
        <v>24.87</v>
      </c>
      <c r="AA17">
        <f>BAWANA!X17+BAWANA!Y17</f>
        <v>24.87</v>
      </c>
      <c r="AB17">
        <f>BAWANA!AE17+BAWANA!AF17</f>
        <v>24.87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220.54000000000002</v>
      </c>
      <c r="E18">
        <f>BAWANA!AM18</f>
        <v>0</v>
      </c>
      <c r="F18">
        <f t="shared" si="4"/>
        <v>256</v>
      </c>
      <c r="G18">
        <f t="shared" si="5"/>
        <v>220.54000000000002</v>
      </c>
      <c r="H18" s="154"/>
      <c r="I18">
        <f>BRPL_EOD!AK18+BRPL_EOD!AL18</f>
        <v>76.989999999999995</v>
      </c>
      <c r="J18">
        <f>BYPL_EOD!AK18+BYPL_EOD!AL18</f>
        <v>49.92</v>
      </c>
      <c r="K18">
        <f>MES_EOD!AK18+MES_EOD!AL18</f>
        <v>11.82</v>
      </c>
      <c r="L18">
        <f>NDMC_EOD!AK18+NDMC_EOD!AL18</f>
        <v>28</v>
      </c>
      <c r="M18">
        <f>TPDDL_EOD!AK18+TPDDL_EOD!AL18</f>
        <v>53.79</v>
      </c>
      <c r="N18">
        <f t="shared" si="0"/>
        <v>220.51999999999998</v>
      </c>
      <c r="O18" s="154">
        <f t="shared" si="1"/>
        <v>2.0000000000038654E-2</v>
      </c>
      <c r="P18">
        <v>77.000038284512669</v>
      </c>
      <c r="Q18">
        <v>49.92</v>
      </c>
      <c r="R18">
        <v>11.82</v>
      </c>
      <c r="S18">
        <v>28.00294806627906</v>
      </c>
      <c r="T18">
        <v>53.797013649208303</v>
      </c>
      <c r="U18" s="156">
        <f t="shared" si="2"/>
        <v>220.54000000000005</v>
      </c>
      <c r="V18" s="154">
        <f t="shared" si="3"/>
        <v>0</v>
      </c>
      <c r="Y18">
        <f>BAWANA!AW18+BAWANA!AX18</f>
        <v>24.73</v>
      </c>
      <c r="Z18">
        <f>BAWANA!BD18+BAWANA!BE18</f>
        <v>24.73</v>
      </c>
      <c r="AA18">
        <f>BAWANA!X18+BAWANA!Y18</f>
        <v>24.73</v>
      </c>
      <c r="AB18">
        <f>BAWANA!AE18+BAWANA!AF18</f>
        <v>24.73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218.89999999999998</v>
      </c>
      <c r="E19">
        <f>BAWANA!AM19</f>
        <v>0</v>
      </c>
      <c r="F19">
        <f t="shared" si="4"/>
        <v>256</v>
      </c>
      <c r="G19">
        <f t="shared" si="5"/>
        <v>218.89999999999998</v>
      </c>
      <c r="H19" s="154"/>
      <c r="I19">
        <f>BRPL_EOD!AK19+BRPL_EOD!AL19</f>
        <v>79.52</v>
      </c>
      <c r="J19">
        <f>BYPL_EOD!AK19+BYPL_EOD!AL19</f>
        <v>40</v>
      </c>
      <c r="K19">
        <f>MES_EOD!AK19+MES_EOD!AL19</f>
        <v>15.82</v>
      </c>
      <c r="L19">
        <f>NDMC_EOD!AK19+NDMC_EOD!AL19</f>
        <v>28</v>
      </c>
      <c r="M19">
        <f>TPDDL_EOD!AK19+TPDDL_EOD!AL19</f>
        <v>55.56</v>
      </c>
      <c r="N19">
        <f t="shared" si="0"/>
        <v>218.9</v>
      </c>
      <c r="O19" s="154">
        <f t="shared" si="1"/>
        <v>0</v>
      </c>
      <c r="P19">
        <v>79.519999999999982</v>
      </c>
      <c r="Q19">
        <v>39.999999999999993</v>
      </c>
      <c r="R19">
        <v>15.819999999999999</v>
      </c>
      <c r="S19">
        <v>27.999999999999996</v>
      </c>
      <c r="T19">
        <v>55.559999999999995</v>
      </c>
      <c r="U19" s="156">
        <f t="shared" si="2"/>
        <v>218.89999999999998</v>
      </c>
      <c r="V19" s="154">
        <f t="shared" si="3"/>
        <v>0</v>
      </c>
      <c r="Y19">
        <f>BAWANA!AW19+BAWANA!AX19</f>
        <v>25.55</v>
      </c>
      <c r="Z19">
        <f>BAWANA!BD19+BAWANA!BE19</f>
        <v>25.55</v>
      </c>
      <c r="AA19">
        <f>BAWANA!X19+BAWANA!Y19</f>
        <v>25.55</v>
      </c>
      <c r="AB19">
        <f>BAWANA!AE19+BAWANA!AF19</f>
        <v>25.55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217.3</v>
      </c>
      <c r="E20">
        <f>BAWANA!AM20</f>
        <v>0</v>
      </c>
      <c r="F20">
        <f t="shared" si="4"/>
        <v>256</v>
      </c>
      <c r="G20">
        <f t="shared" si="5"/>
        <v>217.3</v>
      </c>
      <c r="H20" s="154"/>
      <c r="I20">
        <f>BRPL_EOD!AK20+BRPL_EOD!AL20</f>
        <v>82.04</v>
      </c>
      <c r="J20">
        <f>BYPL_EOD!AK20+BYPL_EOD!AL20</f>
        <v>41.11</v>
      </c>
      <c r="K20">
        <f>MES_EOD!AK20+MES_EOD!AL20</f>
        <v>8.82</v>
      </c>
      <c r="L20">
        <f>NDMC_EOD!AK20+NDMC_EOD!AL20</f>
        <v>28</v>
      </c>
      <c r="M20">
        <f>TPDDL_EOD!AK20+TPDDL_EOD!AL20</f>
        <v>57.32</v>
      </c>
      <c r="N20">
        <f t="shared" si="0"/>
        <v>217.29</v>
      </c>
      <c r="O20" s="154">
        <f t="shared" si="1"/>
        <v>1.0000000000019327E-2</v>
      </c>
      <c r="P20">
        <v>82.043946715305225</v>
      </c>
      <c r="Q20">
        <v>41.111977713775346</v>
      </c>
      <c r="R20">
        <v>8.82</v>
      </c>
      <c r="S20">
        <v>28.001318066391953</v>
      </c>
      <c r="T20">
        <v>57.322757504527509</v>
      </c>
      <c r="U20" s="156">
        <f t="shared" si="2"/>
        <v>217.30000000000004</v>
      </c>
      <c r="V20" s="154">
        <f t="shared" si="3"/>
        <v>0</v>
      </c>
      <c r="Y20">
        <f>BAWANA!AW20+BAWANA!AX20</f>
        <v>26.35</v>
      </c>
      <c r="Z20">
        <f>BAWANA!BD20+BAWANA!BE20</f>
        <v>26.35</v>
      </c>
      <c r="AA20">
        <f>BAWANA!X20+BAWANA!Y20</f>
        <v>26.35</v>
      </c>
      <c r="AB20">
        <f>BAWANA!AE20+BAWANA!AF20</f>
        <v>26.35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220.8</v>
      </c>
      <c r="E21">
        <f>BAWANA!AM21</f>
        <v>0</v>
      </c>
      <c r="F21">
        <f t="shared" si="4"/>
        <v>256</v>
      </c>
      <c r="G21">
        <f t="shared" si="5"/>
        <v>220.8</v>
      </c>
      <c r="H21" s="154"/>
      <c r="I21">
        <f>BRPL_EOD!AK21+BRPL_EOD!AL21</f>
        <v>76.569999999999993</v>
      </c>
      <c r="J21">
        <f>BYPL_EOD!AK21+BYPL_EOD!AL21</f>
        <v>49.92</v>
      </c>
      <c r="K21">
        <f>MES_EOD!AK21+MES_EOD!AL21</f>
        <v>12.82</v>
      </c>
      <c r="L21">
        <f>NDMC_EOD!AK21+NDMC_EOD!AL21</f>
        <v>28</v>
      </c>
      <c r="M21">
        <f>TPDDL_EOD!AK21+TPDDL_EOD!AL21</f>
        <v>53.5</v>
      </c>
      <c r="N21">
        <f t="shared" si="0"/>
        <v>220.81</v>
      </c>
      <c r="O21" s="154">
        <f t="shared" si="1"/>
        <v>-9.9999999999909051E-3</v>
      </c>
      <c r="P21">
        <v>76.566532312848153</v>
      </c>
      <c r="Q21">
        <v>49.917739232824601</v>
      </c>
      <c r="R21">
        <v>12.819419410352793</v>
      </c>
      <c r="S21">
        <v>27.99873194148816</v>
      </c>
      <c r="T21">
        <v>53.497577102486304</v>
      </c>
      <c r="U21" s="156">
        <f t="shared" si="2"/>
        <v>220.8</v>
      </c>
      <c r="V21" s="154">
        <f t="shared" si="3"/>
        <v>0</v>
      </c>
      <c r="Y21">
        <f>BAWANA!AW21+BAWANA!AX21</f>
        <v>24.6</v>
      </c>
      <c r="Z21">
        <f>BAWANA!BD21+BAWANA!BE21</f>
        <v>24.6</v>
      </c>
      <c r="AA21">
        <f>BAWANA!X21+BAWANA!Y21</f>
        <v>24.6</v>
      </c>
      <c r="AB21">
        <f>BAWANA!AE21+BAWANA!AF21</f>
        <v>24.6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218.42000000000002</v>
      </c>
      <c r="E22">
        <f>BAWANA!AM22</f>
        <v>0</v>
      </c>
      <c r="F22">
        <f t="shared" si="4"/>
        <v>256</v>
      </c>
      <c r="G22">
        <f t="shared" si="5"/>
        <v>218.42000000000002</v>
      </c>
      <c r="H22" s="154"/>
      <c r="I22">
        <f>BRPL_EOD!AK22+BRPL_EOD!AL22</f>
        <v>80.28</v>
      </c>
      <c r="J22">
        <f>BYPL_EOD!AK22+BYPL_EOD!AL22</f>
        <v>40.229999999999997</v>
      </c>
      <c r="K22">
        <f>MES_EOD!AK22+MES_EOD!AL22</f>
        <v>13.82</v>
      </c>
      <c r="L22">
        <f>NDMC_EOD!AK22+NDMC_EOD!AL22</f>
        <v>28</v>
      </c>
      <c r="M22">
        <f>TPDDL_EOD!AK22+TPDDL_EOD!AL22</f>
        <v>56.09</v>
      </c>
      <c r="N22">
        <f t="shared" si="0"/>
        <v>218.42</v>
      </c>
      <c r="O22" s="154">
        <f t="shared" si="1"/>
        <v>0</v>
      </c>
      <c r="P22">
        <v>80.280000000000015</v>
      </c>
      <c r="Q22">
        <v>40.230000000000004</v>
      </c>
      <c r="R22">
        <v>13.820000000000002</v>
      </c>
      <c r="S22">
        <v>28.000000000000004</v>
      </c>
      <c r="T22">
        <v>56.090000000000011</v>
      </c>
      <c r="U22" s="156">
        <f t="shared" si="2"/>
        <v>218.42000000000002</v>
      </c>
      <c r="V22" s="154">
        <f t="shared" si="3"/>
        <v>0</v>
      </c>
      <c r="Y22">
        <f>BAWANA!AW22+BAWANA!AX22</f>
        <v>25.79</v>
      </c>
      <c r="Z22">
        <f>BAWANA!BD22+BAWANA!BE22</f>
        <v>25.79</v>
      </c>
      <c r="AA22">
        <f>BAWANA!X22+BAWANA!Y22</f>
        <v>25.79</v>
      </c>
      <c r="AB22">
        <f>BAWANA!AE22+BAWANA!AF22</f>
        <v>25.79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</v>
      </c>
      <c r="E23">
        <f>BAWANA!AM23</f>
        <v>0</v>
      </c>
      <c r="F23">
        <f t="shared" si="4"/>
        <v>256</v>
      </c>
      <c r="G23">
        <f t="shared" si="5"/>
        <v>213</v>
      </c>
      <c r="H23" s="154"/>
      <c r="I23">
        <f>BRPL_EOD!AK23+BRPL_EOD!AL23</f>
        <v>77.81</v>
      </c>
      <c r="J23">
        <f>BYPL_EOD!AK23+BYPL_EOD!AL23</f>
        <v>40</v>
      </c>
      <c r="K23">
        <f>MES_EOD!AK23+MES_EOD!AL23</f>
        <v>12.82</v>
      </c>
      <c r="L23">
        <f>NDMC_EOD!AK23+NDMC_EOD!AL23</f>
        <v>28</v>
      </c>
      <c r="M23">
        <f>TPDDL_EOD!AK23+TPDDL_EOD!AL23</f>
        <v>54.37</v>
      </c>
      <c r="N23">
        <f t="shared" si="0"/>
        <v>213</v>
      </c>
      <c r="O23" s="154">
        <f t="shared" si="1"/>
        <v>0</v>
      </c>
      <c r="P23">
        <v>77.81</v>
      </c>
      <c r="Q23">
        <v>40</v>
      </c>
      <c r="R23">
        <v>12.82</v>
      </c>
      <c r="S23">
        <v>28</v>
      </c>
      <c r="T23">
        <v>54.37</v>
      </c>
      <c r="U23" s="156">
        <f t="shared" si="2"/>
        <v>213</v>
      </c>
      <c r="V23" s="154">
        <f t="shared" si="3"/>
        <v>0</v>
      </c>
      <c r="Y23">
        <f>BAWANA!AW23+BAWANA!AX23</f>
        <v>32</v>
      </c>
      <c r="Z23">
        <f>BAWANA!BD23+BAWANA!BE23</f>
        <v>25</v>
      </c>
      <c r="AA23">
        <f>BAWANA!X23+BAWANA!Y23</f>
        <v>32</v>
      </c>
      <c r="AB23">
        <f>BAWANA!AE23+BAWANA!AF23</f>
        <v>25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213.48</v>
      </c>
      <c r="E24">
        <f>BAWANA!AM24</f>
        <v>0</v>
      </c>
      <c r="F24">
        <f t="shared" si="4"/>
        <v>256</v>
      </c>
      <c r="G24">
        <f t="shared" si="5"/>
        <v>213.48</v>
      </c>
      <c r="H24" s="154"/>
      <c r="I24">
        <f>BRPL_EOD!AK24+BRPL_EOD!AL24</f>
        <v>76.33</v>
      </c>
      <c r="J24">
        <f>BYPL_EOD!AK24+BYPL_EOD!AL24</f>
        <v>40</v>
      </c>
      <c r="K24">
        <f>MES_EOD!AK24+MES_EOD!AL24</f>
        <v>15.82</v>
      </c>
      <c r="L24">
        <f>NDMC_EOD!AK24+NDMC_EOD!AL24</f>
        <v>28</v>
      </c>
      <c r="M24">
        <f>TPDDL_EOD!AK24+TPDDL_EOD!AL24</f>
        <v>53.33</v>
      </c>
      <c r="N24">
        <f t="shared" si="0"/>
        <v>213.48000000000002</v>
      </c>
      <c r="O24" s="154">
        <f t="shared" si="1"/>
        <v>0</v>
      </c>
      <c r="P24">
        <v>76.329999999999984</v>
      </c>
      <c r="Q24">
        <v>39.999999999999993</v>
      </c>
      <c r="R24">
        <v>15.819999999999999</v>
      </c>
      <c r="S24">
        <v>27.999999999999996</v>
      </c>
      <c r="T24">
        <v>53.329999999999991</v>
      </c>
      <c r="U24" s="156">
        <f t="shared" si="2"/>
        <v>213.47999999999996</v>
      </c>
      <c r="V24" s="154">
        <f t="shared" si="3"/>
        <v>0</v>
      </c>
      <c r="Y24">
        <f>BAWANA!AW24+BAWANA!AX24</f>
        <v>32</v>
      </c>
      <c r="Z24">
        <f>BAWANA!BD24+BAWANA!BE24</f>
        <v>24.52</v>
      </c>
      <c r="AA24">
        <f>BAWANA!X24+BAWANA!Y24</f>
        <v>32</v>
      </c>
      <c r="AB24">
        <f>BAWANA!AE24+BAWANA!AF24</f>
        <v>24.52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216.82</v>
      </c>
      <c r="E25">
        <f>BAWANA!AM25</f>
        <v>0</v>
      </c>
      <c r="F25">
        <f t="shared" si="4"/>
        <v>256</v>
      </c>
      <c r="G25">
        <f t="shared" si="5"/>
        <v>216.82</v>
      </c>
      <c r="H25" s="154"/>
      <c r="I25">
        <f>BRPL_EOD!AK25+BRPL_EOD!AL25</f>
        <v>76</v>
      </c>
      <c r="J25">
        <f>BYPL_EOD!AK25+BYPL_EOD!AL25</f>
        <v>40</v>
      </c>
      <c r="K25">
        <f>MES_EOD!AK25+MES_EOD!AL25</f>
        <v>22.82</v>
      </c>
      <c r="L25">
        <f>NDMC_EOD!AK25+NDMC_EOD!AL25</f>
        <v>28</v>
      </c>
      <c r="M25">
        <f>TPDDL_EOD!AK25+TPDDL_EOD!AL25</f>
        <v>50</v>
      </c>
      <c r="N25">
        <f t="shared" si="0"/>
        <v>216.82</v>
      </c>
      <c r="O25" s="154">
        <f t="shared" si="1"/>
        <v>0</v>
      </c>
      <c r="P25">
        <v>76</v>
      </c>
      <c r="Q25">
        <v>40</v>
      </c>
      <c r="R25">
        <v>22.82</v>
      </c>
      <c r="S25">
        <v>28</v>
      </c>
      <c r="T25">
        <v>50</v>
      </c>
      <c r="U25" s="156">
        <f t="shared" si="2"/>
        <v>216.82</v>
      </c>
      <c r="V25" s="154">
        <f t="shared" si="3"/>
        <v>0</v>
      </c>
      <c r="Y25">
        <f>BAWANA!AW25+BAWANA!AX25</f>
        <v>32</v>
      </c>
      <c r="Z25">
        <f>BAWANA!BD25+BAWANA!BE25</f>
        <v>21.18</v>
      </c>
      <c r="AA25">
        <f>BAWANA!X25+BAWANA!Y25</f>
        <v>32</v>
      </c>
      <c r="AB25">
        <f>BAWANA!AE25+BAWANA!AF25</f>
        <v>21.18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228.74</v>
      </c>
      <c r="E26">
        <f>BAWANA!AM26</f>
        <v>0</v>
      </c>
      <c r="F26">
        <f t="shared" si="4"/>
        <v>256</v>
      </c>
      <c r="G26">
        <f t="shared" si="5"/>
        <v>228.74</v>
      </c>
      <c r="H26" s="154"/>
      <c r="I26">
        <f>BRPL_EOD!AK26+BRPL_EOD!AL26</f>
        <v>83</v>
      </c>
      <c r="J26">
        <f>BYPL_EOD!AK26+BYPL_EOD!AL26</f>
        <v>49.92</v>
      </c>
      <c r="K26">
        <f>MES_EOD!AK26+MES_EOD!AL26</f>
        <v>17.82</v>
      </c>
      <c r="L26">
        <f>NDMC_EOD!AK26+NDMC_EOD!AL26</f>
        <v>28</v>
      </c>
      <c r="M26">
        <f>TPDDL_EOD!AK26+TPDDL_EOD!AL26</f>
        <v>50</v>
      </c>
      <c r="N26">
        <f t="shared" si="0"/>
        <v>228.74</v>
      </c>
      <c r="O26" s="154">
        <f t="shared" si="1"/>
        <v>0</v>
      </c>
      <c r="P26">
        <v>83</v>
      </c>
      <c r="Q26">
        <v>49.92</v>
      </c>
      <c r="R26">
        <v>17.82</v>
      </c>
      <c r="S26">
        <v>28</v>
      </c>
      <c r="T26">
        <v>50</v>
      </c>
      <c r="U26" s="156">
        <f t="shared" si="2"/>
        <v>228.74</v>
      </c>
      <c r="V26" s="154">
        <f t="shared" si="3"/>
        <v>0</v>
      </c>
      <c r="Y26">
        <f>BAWANA!AW26+BAWANA!AX26</f>
        <v>32</v>
      </c>
      <c r="Z26">
        <f>BAWANA!BD26+BAWANA!BE26</f>
        <v>9.26</v>
      </c>
      <c r="AA26">
        <f>BAWANA!X26+BAWANA!Y26</f>
        <v>32</v>
      </c>
      <c r="AB26">
        <f>BAWANA!AE26+BAWANA!AF26</f>
        <v>9.26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250.36</v>
      </c>
      <c r="E27">
        <f>BAWANA!AM27</f>
        <v>0</v>
      </c>
      <c r="F27">
        <f t="shared" si="4"/>
        <v>256</v>
      </c>
      <c r="G27">
        <f t="shared" si="5"/>
        <v>250.36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22.82</v>
      </c>
      <c r="L27">
        <f>NDMC_EOD!AK27+NDMC_EOD!AL27</f>
        <v>28</v>
      </c>
      <c r="M27">
        <f>TPDDL_EOD!AK27+TPDDL_EOD!AL27</f>
        <v>50</v>
      </c>
      <c r="N27">
        <f t="shared" si="0"/>
        <v>250.36</v>
      </c>
      <c r="O27" s="154">
        <f t="shared" si="1"/>
        <v>0</v>
      </c>
      <c r="P27">
        <v>99.62</v>
      </c>
      <c r="Q27">
        <v>49.92</v>
      </c>
      <c r="R27">
        <v>22.82</v>
      </c>
      <c r="S27">
        <v>28</v>
      </c>
      <c r="T27">
        <v>50</v>
      </c>
      <c r="U27" s="156">
        <f t="shared" si="2"/>
        <v>250.36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268.31</v>
      </c>
      <c r="E28">
        <f>BAWANA!AM28</f>
        <v>0</v>
      </c>
      <c r="F28">
        <f t="shared" si="4"/>
        <v>256</v>
      </c>
      <c r="G28">
        <f t="shared" si="5"/>
        <v>268.31</v>
      </c>
      <c r="H28" s="154"/>
      <c r="I28">
        <f>BRPL_EOD!AK28+BRPL_EOD!AL28</f>
        <v>98.64</v>
      </c>
      <c r="J28">
        <f>BYPL_EOD!AK28+BYPL_EOD!AL28</f>
        <v>49.43</v>
      </c>
      <c r="K28">
        <f>MES_EOD!AK28+MES_EOD!AL28</f>
        <v>23.59</v>
      </c>
      <c r="L28">
        <f>NDMC_EOD!AK28+NDMC_EOD!AL28</f>
        <v>27.73</v>
      </c>
      <c r="M28">
        <f>TPDDL_EOD!AK28+TPDDL_EOD!AL28</f>
        <v>68.92</v>
      </c>
      <c r="N28">
        <f t="shared" si="0"/>
        <v>268.31</v>
      </c>
      <c r="O28" s="154">
        <f t="shared" si="1"/>
        <v>0</v>
      </c>
      <c r="P28">
        <v>98.64</v>
      </c>
      <c r="Q28">
        <v>49.43</v>
      </c>
      <c r="R28">
        <v>23.59</v>
      </c>
      <c r="S28">
        <v>27.73</v>
      </c>
      <c r="T28">
        <v>68.92</v>
      </c>
      <c r="U28" s="156">
        <f t="shared" si="2"/>
        <v>268.31</v>
      </c>
      <c r="V28" s="154">
        <f t="shared" si="3"/>
        <v>0</v>
      </c>
      <c r="Y28">
        <f>BAWANA!AW28+BAWANA!AX28</f>
        <v>31.69</v>
      </c>
      <c r="Z28">
        <f>BAWANA!BD28+BAWANA!BE28</f>
        <v>0</v>
      </c>
      <c r="AA28">
        <f>BAWANA!X28+BAWANA!Y28</f>
        <v>31.69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268.73</v>
      </c>
      <c r="E29">
        <f>BAWANA!AM29</f>
        <v>0</v>
      </c>
      <c r="F29">
        <f t="shared" si="4"/>
        <v>256</v>
      </c>
      <c r="G29">
        <f t="shared" si="5"/>
        <v>268.73</v>
      </c>
      <c r="H29" s="154"/>
      <c r="I29">
        <f>BRPL_EOD!AK29+BRPL_EOD!AL29</f>
        <v>97.36</v>
      </c>
      <c r="J29">
        <f>BYPL_EOD!AK29+BYPL_EOD!AL29</f>
        <v>48.79</v>
      </c>
      <c r="K29">
        <f>MES_EOD!AK29+MES_EOD!AL29</f>
        <v>27.19</v>
      </c>
      <c r="L29">
        <f>NDMC_EOD!AK29+NDMC_EOD!AL29</f>
        <v>27.37</v>
      </c>
      <c r="M29">
        <f>TPDDL_EOD!AK29+TPDDL_EOD!AL29</f>
        <v>68.02</v>
      </c>
      <c r="N29">
        <f t="shared" si="0"/>
        <v>268.73</v>
      </c>
      <c r="O29" s="154">
        <f t="shared" si="1"/>
        <v>0</v>
      </c>
      <c r="P29">
        <v>97.36</v>
      </c>
      <c r="Q29">
        <v>48.79</v>
      </c>
      <c r="R29">
        <v>27.19</v>
      </c>
      <c r="S29">
        <v>27.37</v>
      </c>
      <c r="T29">
        <v>68.02</v>
      </c>
      <c r="U29" s="156">
        <f t="shared" si="2"/>
        <v>268.73</v>
      </c>
      <c r="V29" s="154">
        <f t="shared" si="3"/>
        <v>0</v>
      </c>
      <c r="Y29">
        <f>BAWANA!AW29+BAWANA!AX29</f>
        <v>31.27</v>
      </c>
      <c r="Z29">
        <f>BAWANA!BD29+BAWANA!BE29</f>
        <v>0</v>
      </c>
      <c r="AA29">
        <f>BAWANA!X29+BAWANA!Y29</f>
        <v>31.27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257.36</v>
      </c>
      <c r="E30">
        <f>BAWANA!AM30</f>
        <v>0</v>
      </c>
      <c r="F30">
        <f t="shared" si="4"/>
        <v>256</v>
      </c>
      <c r="G30">
        <f t="shared" si="5"/>
        <v>257.36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29.82</v>
      </c>
      <c r="L30">
        <f>NDMC_EOD!AK30+NDMC_EOD!AL30</f>
        <v>28</v>
      </c>
      <c r="M30">
        <f>TPDDL_EOD!AK30+TPDDL_EOD!AL30</f>
        <v>50</v>
      </c>
      <c r="N30">
        <f t="shared" si="0"/>
        <v>257.36</v>
      </c>
      <c r="O30" s="154">
        <f t="shared" si="1"/>
        <v>0</v>
      </c>
      <c r="P30">
        <v>99.62</v>
      </c>
      <c r="Q30">
        <v>49.92</v>
      </c>
      <c r="R30">
        <v>29.82</v>
      </c>
      <c r="S30">
        <v>28</v>
      </c>
      <c r="T30">
        <v>50</v>
      </c>
      <c r="U30" s="156">
        <f t="shared" si="2"/>
        <v>257.36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269.62</v>
      </c>
      <c r="E31">
        <f>BAWANA!AM31</f>
        <v>0</v>
      </c>
      <c r="F31">
        <f t="shared" si="4"/>
        <v>256</v>
      </c>
      <c r="G31">
        <f t="shared" si="5"/>
        <v>269.62</v>
      </c>
      <c r="H31" s="154"/>
      <c r="I31">
        <f>BRPL_EOD!AK31+BRPL_EOD!AL31</f>
        <v>94.58</v>
      </c>
      <c r="J31">
        <f>BYPL_EOD!AK31+BYPL_EOD!AL31</f>
        <v>47.4</v>
      </c>
      <c r="K31">
        <f>MES_EOD!AK31+MES_EOD!AL31</f>
        <v>34.96</v>
      </c>
      <c r="L31">
        <f>NDMC_EOD!AK31+NDMC_EOD!AL31</f>
        <v>26.59</v>
      </c>
      <c r="M31">
        <f>TPDDL_EOD!AK31+TPDDL_EOD!AL31</f>
        <v>66.08</v>
      </c>
      <c r="N31">
        <f t="shared" si="0"/>
        <v>269.61</v>
      </c>
      <c r="O31" s="154">
        <f t="shared" si="1"/>
        <v>9.9999999999909051E-3</v>
      </c>
      <c r="P31">
        <v>94.583928912595354</v>
      </c>
      <c r="Q31">
        <v>47.401968703189851</v>
      </c>
      <c r="R31">
        <v>34.96</v>
      </c>
      <c r="S31">
        <v>26.591357253316012</v>
      </c>
      <c r="T31">
        <v>66.082745130898758</v>
      </c>
      <c r="U31" s="156">
        <f t="shared" si="2"/>
        <v>269.62</v>
      </c>
      <c r="V31" s="154">
        <f t="shared" si="3"/>
        <v>0</v>
      </c>
      <c r="Y31">
        <f>BAWANA!AW31+BAWANA!AX31</f>
        <v>30.38</v>
      </c>
      <c r="Z31">
        <f>BAWANA!BD31+BAWANA!BE31</f>
        <v>0</v>
      </c>
      <c r="AA31">
        <f>BAWANA!X31+BAWANA!Y31</f>
        <v>30.38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269.13</v>
      </c>
      <c r="E32">
        <f>BAWANA!AM32</f>
        <v>0</v>
      </c>
      <c r="F32">
        <f t="shared" si="4"/>
        <v>256</v>
      </c>
      <c r="G32">
        <f t="shared" si="5"/>
        <v>269.13</v>
      </c>
      <c r="H32" s="154"/>
      <c r="I32">
        <f>BRPL_EOD!AK32+BRPL_EOD!AL32</f>
        <v>96.11</v>
      </c>
      <c r="J32">
        <f>BYPL_EOD!AK32+BYPL_EOD!AL32</f>
        <v>48.16</v>
      </c>
      <c r="K32">
        <f>MES_EOD!AK32+MES_EOD!AL32</f>
        <v>30.7</v>
      </c>
      <c r="L32">
        <f>NDMC_EOD!AK32+NDMC_EOD!AL32</f>
        <v>27.01</v>
      </c>
      <c r="M32">
        <f>TPDDL_EOD!AK32+TPDDL_EOD!AL32</f>
        <v>67.150000000000006</v>
      </c>
      <c r="N32">
        <f t="shared" si="0"/>
        <v>269.13</v>
      </c>
      <c r="O32" s="154">
        <f t="shared" si="1"/>
        <v>0</v>
      </c>
      <c r="P32">
        <v>96.11</v>
      </c>
      <c r="Q32">
        <v>48.16</v>
      </c>
      <c r="R32">
        <v>30.7</v>
      </c>
      <c r="S32">
        <v>27.01</v>
      </c>
      <c r="T32">
        <v>67.150000000000006</v>
      </c>
      <c r="U32" s="156">
        <f t="shared" si="2"/>
        <v>269.13</v>
      </c>
      <c r="V32" s="154">
        <f t="shared" si="3"/>
        <v>0</v>
      </c>
      <c r="Y32">
        <f>BAWANA!AW32+BAWANA!AX32</f>
        <v>30.87</v>
      </c>
      <c r="Z32">
        <f>BAWANA!BD32+BAWANA!BE32</f>
        <v>0</v>
      </c>
      <c r="AA32">
        <f>BAWANA!X32+BAWANA!Y32</f>
        <v>30.87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269.52</v>
      </c>
      <c r="E33">
        <f>BAWANA!AM33</f>
        <v>0</v>
      </c>
      <c r="F33">
        <f t="shared" si="4"/>
        <v>256</v>
      </c>
      <c r="G33">
        <f t="shared" si="5"/>
        <v>269.52</v>
      </c>
      <c r="H33" s="154"/>
      <c r="I33">
        <f>BRPL_EOD!AK33+BRPL_EOD!AL33</f>
        <v>94.88</v>
      </c>
      <c r="J33">
        <f>BYPL_EOD!AK33+BYPL_EOD!AL33</f>
        <v>47.55</v>
      </c>
      <c r="K33">
        <f>MES_EOD!AK33+MES_EOD!AL33</f>
        <v>34.119999999999997</v>
      </c>
      <c r="L33">
        <f>NDMC_EOD!AK33+NDMC_EOD!AL33</f>
        <v>26.67</v>
      </c>
      <c r="M33">
        <f>TPDDL_EOD!AK33+TPDDL_EOD!AL33</f>
        <v>66.290000000000006</v>
      </c>
      <c r="N33">
        <f t="shared" si="0"/>
        <v>269.51000000000005</v>
      </c>
      <c r="O33" s="154">
        <f t="shared" si="1"/>
        <v>9.9999999999340616E-3</v>
      </c>
      <c r="P33">
        <v>94.883926256611986</v>
      </c>
      <c r="Q33">
        <v>47.551967380930229</v>
      </c>
      <c r="R33">
        <v>34.119999999999997</v>
      </c>
      <c r="S33">
        <v>26.671363103461431</v>
      </c>
      <c r="T33">
        <v>66.292743258996282</v>
      </c>
      <c r="U33" s="156">
        <f t="shared" si="2"/>
        <v>269.51999999999992</v>
      </c>
      <c r="V33" s="154">
        <f t="shared" si="3"/>
        <v>0</v>
      </c>
      <c r="Y33">
        <f>BAWANA!AW33+BAWANA!AX33</f>
        <v>30.48</v>
      </c>
      <c r="Z33">
        <f>BAWANA!BD33+BAWANA!BE33</f>
        <v>0</v>
      </c>
      <c r="AA33">
        <f>BAWANA!X33+BAWANA!Y33</f>
        <v>30.48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269.52</v>
      </c>
      <c r="E34">
        <f>BAWANA!AM34</f>
        <v>0</v>
      </c>
      <c r="F34">
        <f t="shared" si="4"/>
        <v>256</v>
      </c>
      <c r="G34">
        <f t="shared" si="5"/>
        <v>269.52</v>
      </c>
      <c r="H34" s="154"/>
      <c r="I34">
        <f>BRPL_EOD!AK34+BRPL_EOD!AL34</f>
        <v>94.88</v>
      </c>
      <c r="J34">
        <f>BYPL_EOD!AK34+BYPL_EOD!AL34</f>
        <v>47.55</v>
      </c>
      <c r="K34">
        <f>MES_EOD!AK34+MES_EOD!AL34</f>
        <v>34.119999999999997</v>
      </c>
      <c r="L34">
        <f>NDMC_EOD!AK34+NDMC_EOD!AL34</f>
        <v>26.67</v>
      </c>
      <c r="M34">
        <f>TPDDL_EOD!AK34+TPDDL_EOD!AL34</f>
        <v>66.290000000000006</v>
      </c>
      <c r="N34">
        <f t="shared" si="0"/>
        <v>269.51000000000005</v>
      </c>
      <c r="O34" s="154">
        <f t="shared" si="1"/>
        <v>9.9999999999340616E-3</v>
      </c>
      <c r="P34">
        <v>94.883926256611986</v>
      </c>
      <c r="Q34">
        <v>47.551967380930229</v>
      </c>
      <c r="R34">
        <v>34.119999999999997</v>
      </c>
      <c r="S34">
        <v>26.671363103461431</v>
      </c>
      <c r="T34">
        <v>66.292743258996282</v>
      </c>
      <c r="U34" s="156">
        <f t="shared" si="2"/>
        <v>269.51999999999992</v>
      </c>
      <c r="V34" s="154">
        <f t="shared" si="3"/>
        <v>0</v>
      </c>
      <c r="Y34">
        <f>BAWANA!AW34+BAWANA!AX34</f>
        <v>30.48</v>
      </c>
      <c r="Z34">
        <f>BAWANA!BD34+BAWANA!BE34</f>
        <v>0</v>
      </c>
      <c r="AA34">
        <f>BAWANA!X34+BAWANA!Y34</f>
        <v>30.48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269.02999999999997</v>
      </c>
      <c r="E35">
        <f>BAWANA!AM35</f>
        <v>0</v>
      </c>
      <c r="F35">
        <f t="shared" si="4"/>
        <v>256</v>
      </c>
      <c r="G35">
        <f t="shared" si="5"/>
        <v>269.02999999999997</v>
      </c>
      <c r="H35" s="154"/>
      <c r="I35">
        <f>BRPL_EOD!AK35+BRPL_EOD!AL35</f>
        <v>96.42</v>
      </c>
      <c r="J35">
        <f>BYPL_EOD!AK35+BYPL_EOD!AL35</f>
        <v>48.32</v>
      </c>
      <c r="K35">
        <f>MES_EOD!AK35+MES_EOD!AL35</f>
        <v>34.67</v>
      </c>
      <c r="L35">
        <f>NDMC_EOD!AK35+NDMC_EOD!AL35</f>
        <v>22.26</v>
      </c>
      <c r="M35">
        <f>TPDDL_EOD!AK35+TPDDL_EOD!AL35</f>
        <v>67.36</v>
      </c>
      <c r="N35">
        <f t="shared" si="0"/>
        <v>269.03000000000003</v>
      </c>
      <c r="O35" s="154">
        <f t="shared" si="1"/>
        <v>0</v>
      </c>
      <c r="P35">
        <v>96.419999999999987</v>
      </c>
      <c r="Q35">
        <v>48.319999999999993</v>
      </c>
      <c r="R35">
        <v>34.669999999999995</v>
      </c>
      <c r="S35">
        <v>22.259999999999998</v>
      </c>
      <c r="T35">
        <v>67.359999999999985</v>
      </c>
      <c r="U35" s="156">
        <f t="shared" si="2"/>
        <v>269.02999999999997</v>
      </c>
      <c r="V35" s="154">
        <f t="shared" si="3"/>
        <v>0</v>
      </c>
      <c r="Y35">
        <f>BAWANA!AW35+BAWANA!AX35</f>
        <v>30.97</v>
      </c>
      <c r="Z35">
        <f>BAWANA!BD35+BAWANA!BE35</f>
        <v>0</v>
      </c>
      <c r="AA35">
        <f>BAWANA!X35+BAWANA!Y35</f>
        <v>30.97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269.02999999999997</v>
      </c>
      <c r="E36">
        <f>BAWANA!AM36</f>
        <v>0</v>
      </c>
      <c r="F36">
        <f t="shared" si="4"/>
        <v>256</v>
      </c>
      <c r="G36">
        <f t="shared" si="5"/>
        <v>269.02999999999997</v>
      </c>
      <c r="H36" s="154"/>
      <c r="I36">
        <f>BRPL_EOD!AK36+BRPL_EOD!AL36</f>
        <v>96.42</v>
      </c>
      <c r="J36">
        <f>BYPL_EOD!AK36+BYPL_EOD!AL36</f>
        <v>48.32</v>
      </c>
      <c r="K36">
        <f>MES_EOD!AK36+MES_EOD!AL36</f>
        <v>34.67</v>
      </c>
      <c r="L36">
        <f>NDMC_EOD!AK36+NDMC_EOD!AL36</f>
        <v>22.26</v>
      </c>
      <c r="M36">
        <f>TPDDL_EOD!AK36+TPDDL_EOD!AL36</f>
        <v>67.36</v>
      </c>
      <c r="N36">
        <f t="shared" si="0"/>
        <v>269.03000000000003</v>
      </c>
      <c r="O36" s="154">
        <f t="shared" si="1"/>
        <v>0</v>
      </c>
      <c r="P36">
        <v>96.419999999999987</v>
      </c>
      <c r="Q36">
        <v>48.319999999999993</v>
      </c>
      <c r="R36">
        <v>34.669999999999995</v>
      </c>
      <c r="S36">
        <v>22.259999999999998</v>
      </c>
      <c r="T36">
        <v>67.359999999999985</v>
      </c>
      <c r="U36" s="156">
        <f t="shared" si="2"/>
        <v>269.02999999999997</v>
      </c>
      <c r="V36" s="154">
        <f t="shared" si="3"/>
        <v>0</v>
      </c>
      <c r="Y36">
        <f>BAWANA!AW36+BAWANA!AX36</f>
        <v>30.97</v>
      </c>
      <c r="Z36">
        <f>BAWANA!BD36+BAWANA!BE36</f>
        <v>0</v>
      </c>
      <c r="AA36">
        <f>BAWANA!X36+BAWANA!Y36</f>
        <v>30.97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269.42</v>
      </c>
      <c r="E37">
        <f>BAWANA!AM37</f>
        <v>0</v>
      </c>
      <c r="F37">
        <f t="shared" si="4"/>
        <v>256</v>
      </c>
      <c r="G37">
        <f t="shared" si="5"/>
        <v>269.42</v>
      </c>
      <c r="H37" s="154"/>
      <c r="I37">
        <f>BRPL_EOD!AK37+BRPL_EOD!AL37</f>
        <v>95.19</v>
      </c>
      <c r="J37">
        <f>BYPL_EOD!AK37+BYPL_EOD!AL37</f>
        <v>47.7</v>
      </c>
      <c r="K37">
        <f>MES_EOD!AK37+MES_EOD!AL37</f>
        <v>38.049999999999997</v>
      </c>
      <c r="L37">
        <f>NDMC_EOD!AK37+NDMC_EOD!AL37</f>
        <v>21.98</v>
      </c>
      <c r="M37">
        <f>TPDDL_EOD!AK37+TPDDL_EOD!AL37</f>
        <v>66.510000000000005</v>
      </c>
      <c r="N37">
        <f t="shared" si="0"/>
        <v>269.43</v>
      </c>
      <c r="O37" s="154">
        <f t="shared" si="1"/>
        <v>-9.9999999999909051E-3</v>
      </c>
      <c r="P37">
        <v>95.186466985859042</v>
      </c>
      <c r="Q37">
        <v>47.698229595813388</v>
      </c>
      <c r="R37">
        <v>38.048587759343796</v>
      </c>
      <c r="S37">
        <v>21.979184203689272</v>
      </c>
      <c r="T37">
        <v>66.507531455294512</v>
      </c>
      <c r="U37" s="156">
        <f t="shared" si="2"/>
        <v>269.42</v>
      </c>
      <c r="V37" s="154">
        <f t="shared" si="3"/>
        <v>0</v>
      </c>
      <c r="Y37">
        <f>BAWANA!AW37+BAWANA!AX37</f>
        <v>30.58</v>
      </c>
      <c r="Z37">
        <f>BAWANA!BD37+BAWANA!BE37</f>
        <v>0</v>
      </c>
      <c r="AA37">
        <f>BAWANA!X37+BAWANA!Y37</f>
        <v>30.58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268.73</v>
      </c>
      <c r="E38">
        <f>BAWANA!AM38</f>
        <v>0</v>
      </c>
      <c r="F38">
        <f t="shared" si="4"/>
        <v>256</v>
      </c>
      <c r="G38">
        <f t="shared" si="5"/>
        <v>268.73</v>
      </c>
      <c r="H38" s="154"/>
      <c r="I38">
        <f>BRPL_EOD!AK38+BRPL_EOD!AL38</f>
        <v>97.36</v>
      </c>
      <c r="J38">
        <f>BYPL_EOD!AK38+BYPL_EOD!AL38</f>
        <v>48.79</v>
      </c>
      <c r="K38">
        <f>MES_EOD!AK38+MES_EOD!AL38</f>
        <v>32.08</v>
      </c>
      <c r="L38">
        <f>NDMC_EOD!AK38+NDMC_EOD!AL38</f>
        <v>22.48</v>
      </c>
      <c r="M38">
        <f>TPDDL_EOD!AK38+TPDDL_EOD!AL38</f>
        <v>68.02</v>
      </c>
      <c r="N38">
        <f t="shared" si="0"/>
        <v>268.73</v>
      </c>
      <c r="O38" s="154">
        <f t="shared" si="1"/>
        <v>0</v>
      </c>
      <c r="P38">
        <v>97.36</v>
      </c>
      <c r="Q38">
        <v>48.79</v>
      </c>
      <c r="R38">
        <v>32.08</v>
      </c>
      <c r="S38">
        <v>22.48</v>
      </c>
      <c r="T38">
        <v>68.02</v>
      </c>
      <c r="U38" s="156">
        <f t="shared" si="2"/>
        <v>268.73</v>
      </c>
      <c r="V38" s="154">
        <f t="shared" si="3"/>
        <v>0</v>
      </c>
      <c r="Y38">
        <f>BAWANA!AW38+BAWANA!AX38</f>
        <v>31.27</v>
      </c>
      <c r="Z38">
        <f>BAWANA!BD38+BAWANA!BE38</f>
        <v>0</v>
      </c>
      <c r="AA38">
        <f>BAWANA!X38+BAWANA!Y38</f>
        <v>31.27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268.83</v>
      </c>
      <c r="E39">
        <f>BAWANA!AM39</f>
        <v>0</v>
      </c>
      <c r="F39">
        <f t="shared" si="4"/>
        <v>256</v>
      </c>
      <c r="G39">
        <f t="shared" si="5"/>
        <v>268.83</v>
      </c>
      <c r="H39" s="154"/>
      <c r="I39">
        <f>BRPL_EOD!AK39+BRPL_EOD!AL39</f>
        <v>97.04</v>
      </c>
      <c r="J39">
        <f>BYPL_EOD!AK39+BYPL_EOD!AL39</f>
        <v>48.63</v>
      </c>
      <c r="K39">
        <f>MES_EOD!AK39+MES_EOD!AL39</f>
        <v>32.950000000000003</v>
      </c>
      <c r="L39">
        <f>NDMC_EOD!AK39+NDMC_EOD!AL39</f>
        <v>22.41</v>
      </c>
      <c r="M39">
        <f>TPDDL_EOD!AK39+TPDDL_EOD!AL39</f>
        <v>67.8</v>
      </c>
      <c r="N39">
        <f t="shared" si="0"/>
        <v>268.83</v>
      </c>
      <c r="O39" s="154">
        <f t="shared" si="1"/>
        <v>0</v>
      </c>
      <c r="P39">
        <v>97.04</v>
      </c>
      <c r="Q39">
        <v>48.63</v>
      </c>
      <c r="R39">
        <v>32.950000000000003</v>
      </c>
      <c r="S39">
        <v>22.41</v>
      </c>
      <c r="T39">
        <v>67.8</v>
      </c>
      <c r="U39" s="156">
        <f t="shared" si="2"/>
        <v>268.83</v>
      </c>
      <c r="V39" s="154">
        <f t="shared" si="3"/>
        <v>0</v>
      </c>
      <c r="Y39">
        <f>BAWANA!AW39+BAWANA!AX39</f>
        <v>31.17</v>
      </c>
      <c r="Z39">
        <f>BAWANA!BD39+BAWANA!BE39</f>
        <v>0</v>
      </c>
      <c r="AA39">
        <f>BAWANA!X39+BAWANA!Y39</f>
        <v>31.17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268.83</v>
      </c>
      <c r="E40">
        <f>BAWANA!AM40</f>
        <v>0</v>
      </c>
      <c r="F40">
        <f t="shared" si="4"/>
        <v>256</v>
      </c>
      <c r="G40">
        <f t="shared" si="5"/>
        <v>268.83</v>
      </c>
      <c r="H40" s="154"/>
      <c r="I40">
        <f>BRPL_EOD!AK40+BRPL_EOD!AL40</f>
        <v>97.04</v>
      </c>
      <c r="J40">
        <f>BYPL_EOD!AK40+BYPL_EOD!AL40</f>
        <v>48.63</v>
      </c>
      <c r="K40">
        <f>MES_EOD!AK40+MES_EOD!AL40</f>
        <v>32.950000000000003</v>
      </c>
      <c r="L40">
        <f>NDMC_EOD!AK40+NDMC_EOD!AL40</f>
        <v>22.41</v>
      </c>
      <c r="M40">
        <f>TPDDL_EOD!AK40+TPDDL_EOD!AL40</f>
        <v>67.8</v>
      </c>
      <c r="N40">
        <f t="shared" si="0"/>
        <v>268.83</v>
      </c>
      <c r="O40" s="154">
        <f t="shared" si="1"/>
        <v>0</v>
      </c>
      <c r="P40">
        <v>97.04</v>
      </c>
      <c r="Q40">
        <v>48.63</v>
      </c>
      <c r="R40">
        <v>32.950000000000003</v>
      </c>
      <c r="S40">
        <v>22.41</v>
      </c>
      <c r="T40">
        <v>67.8</v>
      </c>
      <c r="U40" s="156">
        <f t="shared" si="2"/>
        <v>268.83</v>
      </c>
      <c r="V40" s="154">
        <f t="shared" si="3"/>
        <v>0</v>
      </c>
      <c r="Y40">
        <f>BAWANA!AW40+BAWANA!AX40</f>
        <v>31.17</v>
      </c>
      <c r="Z40">
        <f>BAWANA!BD40+BAWANA!BE40</f>
        <v>0</v>
      </c>
      <c r="AA40">
        <f>BAWANA!X40+BAWANA!Y40</f>
        <v>31.17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268.83</v>
      </c>
      <c r="E41">
        <f>BAWANA!AM41</f>
        <v>0</v>
      </c>
      <c r="F41">
        <f t="shared" si="4"/>
        <v>256</v>
      </c>
      <c r="G41">
        <f t="shared" si="5"/>
        <v>268.83</v>
      </c>
      <c r="H41" s="154"/>
      <c r="I41">
        <f>BRPL_EOD!AK41+BRPL_EOD!AL41</f>
        <v>97.04</v>
      </c>
      <c r="J41">
        <f>BYPL_EOD!AK41+BYPL_EOD!AL41</f>
        <v>48.63</v>
      </c>
      <c r="K41">
        <f>MES_EOD!AK41+MES_EOD!AL41</f>
        <v>32.950000000000003</v>
      </c>
      <c r="L41">
        <f>NDMC_EOD!AK41+NDMC_EOD!AL41</f>
        <v>22.41</v>
      </c>
      <c r="M41">
        <f>TPDDL_EOD!AK41+TPDDL_EOD!AL41</f>
        <v>67.8</v>
      </c>
      <c r="N41">
        <f t="shared" si="0"/>
        <v>268.83</v>
      </c>
      <c r="O41" s="154">
        <f t="shared" si="1"/>
        <v>0</v>
      </c>
      <c r="P41">
        <v>97.04</v>
      </c>
      <c r="Q41">
        <v>48.63</v>
      </c>
      <c r="R41">
        <v>32.950000000000003</v>
      </c>
      <c r="S41">
        <v>22.41</v>
      </c>
      <c r="T41">
        <v>67.8</v>
      </c>
      <c r="U41" s="156">
        <f t="shared" si="2"/>
        <v>268.83</v>
      </c>
      <c r="V41" s="154">
        <f t="shared" si="3"/>
        <v>0</v>
      </c>
      <c r="Y41">
        <f>BAWANA!AW41+BAWANA!AX41</f>
        <v>31.17</v>
      </c>
      <c r="Z41">
        <f>BAWANA!BD41+BAWANA!BE41</f>
        <v>0</v>
      </c>
      <c r="AA41">
        <f>BAWANA!X41+BAWANA!Y41</f>
        <v>31.17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268.83</v>
      </c>
      <c r="E42">
        <f>BAWANA!AM42</f>
        <v>0</v>
      </c>
      <c r="F42">
        <f t="shared" si="4"/>
        <v>256</v>
      </c>
      <c r="G42">
        <f t="shared" si="5"/>
        <v>268.83</v>
      </c>
      <c r="H42" s="154"/>
      <c r="I42">
        <f>BRPL_EOD!AK42+BRPL_EOD!AL42</f>
        <v>97.04</v>
      </c>
      <c r="J42">
        <f>BYPL_EOD!AK42+BYPL_EOD!AL42</f>
        <v>48.63</v>
      </c>
      <c r="K42">
        <f>MES_EOD!AK42+MES_EOD!AL42</f>
        <v>32.950000000000003</v>
      </c>
      <c r="L42">
        <f>NDMC_EOD!AK42+NDMC_EOD!AL42</f>
        <v>22.41</v>
      </c>
      <c r="M42">
        <f>TPDDL_EOD!AK42+TPDDL_EOD!AL42</f>
        <v>67.8</v>
      </c>
      <c r="N42">
        <f t="shared" si="0"/>
        <v>268.83</v>
      </c>
      <c r="O42" s="154">
        <f t="shared" si="1"/>
        <v>0</v>
      </c>
      <c r="P42">
        <v>97.04</v>
      </c>
      <c r="Q42">
        <v>48.63</v>
      </c>
      <c r="R42">
        <v>32.950000000000003</v>
      </c>
      <c r="S42">
        <v>22.41</v>
      </c>
      <c r="T42">
        <v>67.8</v>
      </c>
      <c r="U42" s="156">
        <f t="shared" si="2"/>
        <v>268.83</v>
      </c>
      <c r="V42" s="154">
        <f t="shared" si="3"/>
        <v>0</v>
      </c>
      <c r="Y42">
        <f>BAWANA!AW42+BAWANA!AX42</f>
        <v>31.17</v>
      </c>
      <c r="Z42">
        <f>BAWANA!BD42+BAWANA!BE42</f>
        <v>0</v>
      </c>
      <c r="AA42">
        <f>BAWANA!X42+BAWANA!Y42</f>
        <v>31.17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269.13</v>
      </c>
      <c r="E43">
        <f>BAWANA!AM43</f>
        <v>0</v>
      </c>
      <c r="F43">
        <f t="shared" si="4"/>
        <v>256</v>
      </c>
      <c r="G43">
        <f t="shared" si="5"/>
        <v>269.13</v>
      </c>
      <c r="H43" s="154"/>
      <c r="I43">
        <f>BRPL_EOD!AK43+BRPL_EOD!AL43</f>
        <v>96.11</v>
      </c>
      <c r="J43">
        <f>BYPL_EOD!AK43+BYPL_EOD!AL43</f>
        <v>48.16</v>
      </c>
      <c r="K43">
        <f>MES_EOD!AK43+MES_EOD!AL43</f>
        <v>35.53</v>
      </c>
      <c r="L43">
        <f>NDMC_EOD!AK43+NDMC_EOD!AL43</f>
        <v>22.19</v>
      </c>
      <c r="M43">
        <f>TPDDL_EOD!AK43+TPDDL_EOD!AL43</f>
        <v>67.150000000000006</v>
      </c>
      <c r="N43">
        <f t="shared" si="0"/>
        <v>269.14</v>
      </c>
      <c r="O43" s="154">
        <f t="shared" si="1"/>
        <v>-9.9999999999909051E-3</v>
      </c>
      <c r="P43">
        <v>96.106428996061538</v>
      </c>
      <c r="Q43">
        <v>48.158210596715463</v>
      </c>
      <c r="R43">
        <v>35.52867986921305</v>
      </c>
      <c r="S43">
        <v>22.189175522033146</v>
      </c>
      <c r="T43">
        <v>67.147505015976819</v>
      </c>
      <c r="U43" s="156">
        <f t="shared" si="2"/>
        <v>269.13</v>
      </c>
      <c r="V43" s="154">
        <f t="shared" si="3"/>
        <v>0</v>
      </c>
      <c r="Y43">
        <f>BAWANA!AW43+BAWANA!AX43</f>
        <v>30.87</v>
      </c>
      <c r="Z43">
        <f>BAWANA!BD43+BAWANA!BE43</f>
        <v>0</v>
      </c>
      <c r="AA43">
        <f>BAWANA!X43+BAWANA!Y43</f>
        <v>30.87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268.42</v>
      </c>
      <c r="E44">
        <f>BAWANA!AM44</f>
        <v>0</v>
      </c>
      <c r="F44">
        <f t="shared" si="4"/>
        <v>256</v>
      </c>
      <c r="G44">
        <f t="shared" si="5"/>
        <v>268.42</v>
      </c>
      <c r="H44" s="154"/>
      <c r="I44">
        <f>BRPL_EOD!AK44+BRPL_EOD!AL44</f>
        <v>98.32</v>
      </c>
      <c r="J44">
        <f>BYPL_EOD!AK44+BYPL_EOD!AL44</f>
        <v>49.27</v>
      </c>
      <c r="K44">
        <f>MES_EOD!AK44+MES_EOD!AL44</f>
        <v>29.44</v>
      </c>
      <c r="L44">
        <f>NDMC_EOD!AK44+NDMC_EOD!AL44</f>
        <v>22.7</v>
      </c>
      <c r="M44">
        <f>TPDDL_EOD!AK44+TPDDL_EOD!AL44</f>
        <v>68.69</v>
      </c>
      <c r="N44">
        <f t="shared" si="0"/>
        <v>268.41999999999996</v>
      </c>
      <c r="O44" s="154">
        <f t="shared" si="1"/>
        <v>0</v>
      </c>
      <c r="P44">
        <v>98.320000000000007</v>
      </c>
      <c r="Q44">
        <v>49.27000000000001</v>
      </c>
      <c r="R44">
        <v>29.440000000000008</v>
      </c>
      <c r="S44">
        <v>22.700000000000003</v>
      </c>
      <c r="T44">
        <v>68.690000000000012</v>
      </c>
      <c r="U44" s="156">
        <f t="shared" si="2"/>
        <v>268.42</v>
      </c>
      <c r="V44" s="154">
        <f t="shared" si="3"/>
        <v>0</v>
      </c>
      <c r="Y44">
        <f>BAWANA!AW44+BAWANA!AX44</f>
        <v>31.58</v>
      </c>
      <c r="Z44">
        <f>BAWANA!BD44+BAWANA!BE44</f>
        <v>0</v>
      </c>
      <c r="AA44">
        <f>BAWANA!X44+BAWANA!Y44</f>
        <v>31.58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268.62</v>
      </c>
      <c r="E45">
        <f>BAWANA!AM45</f>
        <v>0</v>
      </c>
      <c r="F45">
        <f t="shared" si="4"/>
        <v>256</v>
      </c>
      <c r="G45">
        <f t="shared" si="5"/>
        <v>268.62</v>
      </c>
      <c r="H45" s="154"/>
      <c r="I45">
        <f>BRPL_EOD!AK45+BRPL_EOD!AL45</f>
        <v>97.68</v>
      </c>
      <c r="J45">
        <f>BYPL_EOD!AK45+BYPL_EOD!AL45</f>
        <v>48.95</v>
      </c>
      <c r="K45">
        <f>MES_EOD!AK45+MES_EOD!AL45</f>
        <v>31.2</v>
      </c>
      <c r="L45">
        <f>NDMC_EOD!AK45+NDMC_EOD!AL45</f>
        <v>22.55</v>
      </c>
      <c r="M45">
        <f>TPDDL_EOD!AK45+TPDDL_EOD!AL45</f>
        <v>68.239999999999995</v>
      </c>
      <c r="N45">
        <f t="shared" si="0"/>
        <v>268.62</v>
      </c>
      <c r="O45" s="154">
        <f t="shared" si="1"/>
        <v>0</v>
      </c>
      <c r="P45">
        <v>97.68</v>
      </c>
      <c r="Q45">
        <v>48.95</v>
      </c>
      <c r="R45">
        <v>31.2</v>
      </c>
      <c r="S45">
        <v>22.55</v>
      </c>
      <c r="T45">
        <v>68.239999999999995</v>
      </c>
      <c r="U45" s="156">
        <f t="shared" si="2"/>
        <v>268.62</v>
      </c>
      <c r="V45" s="154">
        <f t="shared" si="3"/>
        <v>0</v>
      </c>
      <c r="Y45">
        <f>BAWANA!AW45+BAWANA!AX45</f>
        <v>31.38</v>
      </c>
      <c r="Z45">
        <f>BAWANA!BD45+BAWANA!BE45</f>
        <v>0</v>
      </c>
      <c r="AA45">
        <f>BAWANA!X45+BAWANA!Y45</f>
        <v>31.38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268.52</v>
      </c>
      <c r="E46">
        <f>BAWANA!AM46</f>
        <v>0</v>
      </c>
      <c r="F46">
        <f t="shared" si="4"/>
        <v>256</v>
      </c>
      <c r="G46">
        <f t="shared" si="5"/>
        <v>268.52</v>
      </c>
      <c r="H46" s="154"/>
      <c r="I46">
        <f>BRPL_EOD!AK46+BRPL_EOD!AL46</f>
        <v>98</v>
      </c>
      <c r="J46">
        <f>BYPL_EOD!AK46+BYPL_EOD!AL46</f>
        <v>49.11</v>
      </c>
      <c r="K46">
        <f>MES_EOD!AK46+MES_EOD!AL46</f>
        <v>30.32</v>
      </c>
      <c r="L46">
        <f>NDMC_EOD!AK46+NDMC_EOD!AL46</f>
        <v>22.63</v>
      </c>
      <c r="M46">
        <f>TPDDL_EOD!AK46+TPDDL_EOD!AL46</f>
        <v>68.47</v>
      </c>
      <c r="N46">
        <f t="shared" si="0"/>
        <v>268.52999999999997</v>
      </c>
      <c r="O46" s="154">
        <f t="shared" si="1"/>
        <v>-9.9999999999909051E-3</v>
      </c>
      <c r="P46">
        <v>97.996350500875138</v>
      </c>
      <c r="Q46">
        <v>49.108171154060997</v>
      </c>
      <c r="R46">
        <v>30.318870889658513</v>
      </c>
      <c r="S46">
        <v>22.629157263620453</v>
      </c>
      <c r="T46">
        <v>68.467450191784906</v>
      </c>
      <c r="U46" s="156">
        <f t="shared" si="2"/>
        <v>268.52</v>
      </c>
      <c r="V46" s="154">
        <f t="shared" si="3"/>
        <v>0</v>
      </c>
      <c r="Y46">
        <f>BAWANA!AW46+BAWANA!AX46</f>
        <v>31.48</v>
      </c>
      <c r="Z46">
        <f>BAWANA!BD46+BAWANA!BE46</f>
        <v>0</v>
      </c>
      <c r="AA46">
        <f>BAWANA!X46+BAWANA!Y46</f>
        <v>31.48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268.93</v>
      </c>
      <c r="E47">
        <f>BAWANA!AM47</f>
        <v>0</v>
      </c>
      <c r="F47">
        <f t="shared" si="4"/>
        <v>256</v>
      </c>
      <c r="G47">
        <f t="shared" si="5"/>
        <v>268.93</v>
      </c>
      <c r="H47" s="154"/>
      <c r="I47">
        <f>BRPL_EOD!AK47+BRPL_EOD!AL47</f>
        <v>96.73</v>
      </c>
      <c r="J47">
        <f>BYPL_EOD!AK47+BYPL_EOD!AL47</f>
        <v>48.47</v>
      </c>
      <c r="K47">
        <f>MES_EOD!AK47+MES_EOD!AL47</f>
        <v>28.96</v>
      </c>
      <c r="L47">
        <f>NDMC_EOD!AK47+NDMC_EOD!AL47</f>
        <v>27.19</v>
      </c>
      <c r="M47">
        <f>TPDDL_EOD!AK47+TPDDL_EOD!AL47</f>
        <v>67.58</v>
      </c>
      <c r="N47">
        <f t="shared" si="0"/>
        <v>268.93</v>
      </c>
      <c r="O47" s="154">
        <f t="shared" si="1"/>
        <v>0</v>
      </c>
      <c r="P47">
        <v>96.73</v>
      </c>
      <c r="Q47">
        <v>48.47</v>
      </c>
      <c r="R47">
        <v>28.96</v>
      </c>
      <c r="S47">
        <v>27.19</v>
      </c>
      <c r="T47">
        <v>67.58</v>
      </c>
      <c r="U47" s="156">
        <f t="shared" si="2"/>
        <v>268.93</v>
      </c>
      <c r="V47" s="154">
        <f t="shared" si="3"/>
        <v>0</v>
      </c>
      <c r="Y47">
        <f>BAWANA!AW47+BAWANA!AX47</f>
        <v>31.07</v>
      </c>
      <c r="Z47">
        <f>BAWANA!BD47+BAWANA!BE47</f>
        <v>0</v>
      </c>
      <c r="AA47">
        <f>BAWANA!X47+BAWANA!Y47</f>
        <v>31.07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269.02999999999997</v>
      </c>
      <c r="E48">
        <f>BAWANA!AM48</f>
        <v>0</v>
      </c>
      <c r="F48">
        <f t="shared" si="4"/>
        <v>256</v>
      </c>
      <c r="G48">
        <f t="shared" si="5"/>
        <v>269.02999999999997</v>
      </c>
      <c r="H48" s="154"/>
      <c r="I48">
        <f>BRPL_EOD!AK48+BRPL_EOD!AL48</f>
        <v>96.42</v>
      </c>
      <c r="J48">
        <f>BYPL_EOD!AK48+BYPL_EOD!AL48</f>
        <v>48.32</v>
      </c>
      <c r="K48">
        <f>MES_EOD!AK48+MES_EOD!AL48</f>
        <v>29.83</v>
      </c>
      <c r="L48">
        <f>NDMC_EOD!AK48+NDMC_EOD!AL48</f>
        <v>27.1</v>
      </c>
      <c r="M48">
        <f>TPDDL_EOD!AK48+TPDDL_EOD!AL48</f>
        <v>67.36</v>
      </c>
      <c r="N48">
        <f t="shared" si="0"/>
        <v>269.02999999999997</v>
      </c>
      <c r="O48" s="154">
        <f t="shared" si="1"/>
        <v>0</v>
      </c>
      <c r="P48">
        <v>96.42</v>
      </c>
      <c r="Q48">
        <v>48.32</v>
      </c>
      <c r="R48">
        <v>29.83</v>
      </c>
      <c r="S48">
        <v>27.1</v>
      </c>
      <c r="T48">
        <v>67.36</v>
      </c>
      <c r="U48" s="156">
        <f t="shared" si="2"/>
        <v>269.02999999999997</v>
      </c>
      <c r="V48" s="154">
        <f t="shared" si="3"/>
        <v>0</v>
      </c>
      <c r="Y48">
        <f>BAWANA!AW48+BAWANA!AX48</f>
        <v>30.97</v>
      </c>
      <c r="Z48">
        <f>BAWANA!BD48+BAWANA!BE48</f>
        <v>0</v>
      </c>
      <c r="AA48">
        <f>BAWANA!X48+BAWANA!Y48</f>
        <v>30.97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269.33</v>
      </c>
      <c r="E49">
        <f>BAWANA!AM49</f>
        <v>0</v>
      </c>
      <c r="F49">
        <f t="shared" si="4"/>
        <v>256</v>
      </c>
      <c r="G49">
        <f t="shared" si="5"/>
        <v>269.33</v>
      </c>
      <c r="H49" s="154"/>
      <c r="I49">
        <f>BRPL_EOD!AK49+BRPL_EOD!AL49</f>
        <v>95.49</v>
      </c>
      <c r="J49">
        <f>BYPL_EOD!AK49+BYPL_EOD!AL49</f>
        <v>47.85</v>
      </c>
      <c r="K49">
        <f>MES_EOD!AK49+MES_EOD!AL49</f>
        <v>32.42</v>
      </c>
      <c r="L49">
        <f>NDMC_EOD!AK49+NDMC_EOD!AL49</f>
        <v>26.84</v>
      </c>
      <c r="M49">
        <f>TPDDL_EOD!AK49+TPDDL_EOD!AL49</f>
        <v>66.72</v>
      </c>
      <c r="N49">
        <f t="shared" si="0"/>
        <v>269.32</v>
      </c>
      <c r="O49" s="154">
        <f t="shared" si="1"/>
        <v>9.9999999999909051E-3</v>
      </c>
      <c r="P49">
        <v>95.493919999962429</v>
      </c>
      <c r="Q49">
        <v>47.851964534078959</v>
      </c>
      <c r="R49">
        <v>32.42</v>
      </c>
      <c r="S49">
        <v>26.84137677735653</v>
      </c>
      <c r="T49">
        <v>66.722738688602064</v>
      </c>
      <c r="U49" s="156">
        <f t="shared" si="2"/>
        <v>269.33</v>
      </c>
      <c r="V49" s="154">
        <f t="shared" si="3"/>
        <v>0</v>
      </c>
      <c r="Y49">
        <f>BAWANA!AW49+BAWANA!AX49</f>
        <v>30.67</v>
      </c>
      <c r="Z49">
        <f>BAWANA!BD49+BAWANA!BE49</f>
        <v>0</v>
      </c>
      <c r="AA49">
        <f>BAWANA!X49+BAWANA!Y49</f>
        <v>30.67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269.03999999999996</v>
      </c>
      <c r="E50">
        <f>BAWANA!AM50</f>
        <v>0</v>
      </c>
      <c r="F50">
        <f t="shared" si="4"/>
        <v>256</v>
      </c>
      <c r="G50">
        <f t="shared" si="5"/>
        <v>269.03999999999996</v>
      </c>
      <c r="H50" s="154"/>
      <c r="I50">
        <f>BRPL_EOD!AK50+BRPL_EOD!AL50</f>
        <v>98</v>
      </c>
      <c r="J50">
        <f>BYPL_EOD!AK50+BYPL_EOD!AL50</f>
        <v>49.11</v>
      </c>
      <c r="K50">
        <f>MES_EOD!AK50+MES_EOD!AL50</f>
        <v>25.4</v>
      </c>
      <c r="L50">
        <f>NDMC_EOD!AK50+NDMC_EOD!AL50</f>
        <v>27.54</v>
      </c>
      <c r="M50">
        <f>TPDDL_EOD!AK50+TPDDL_EOD!AL50</f>
        <v>68.47</v>
      </c>
      <c r="N50">
        <f t="shared" si="0"/>
        <v>268.52</v>
      </c>
      <c r="O50" s="154">
        <f t="shared" si="1"/>
        <v>0.51999999999998181</v>
      </c>
      <c r="P50">
        <v>98.200454929263429</v>
      </c>
      <c r="Q50">
        <v>49.210453858013963</v>
      </c>
      <c r="R50">
        <v>25.4</v>
      </c>
      <c r="S50">
        <v>27.619031609330033</v>
      </c>
      <c r="T50">
        <v>68.610059603392543</v>
      </c>
      <c r="U50" s="156">
        <f t="shared" si="2"/>
        <v>269.03999999999996</v>
      </c>
      <c r="V50" s="154">
        <f t="shared" si="3"/>
        <v>0</v>
      </c>
      <c r="Y50">
        <f>BAWANA!AW50+BAWANA!AX50</f>
        <v>31.48</v>
      </c>
      <c r="Z50">
        <f>BAWANA!BD50+BAWANA!BE50</f>
        <v>0</v>
      </c>
      <c r="AA50">
        <f>BAWANA!X50+BAWANA!Y50</f>
        <v>31.48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268.52</v>
      </c>
      <c r="E51">
        <f>BAWANA!AM51</f>
        <v>0</v>
      </c>
      <c r="F51">
        <f t="shared" si="4"/>
        <v>256</v>
      </c>
      <c r="G51">
        <f t="shared" si="5"/>
        <v>268.52</v>
      </c>
      <c r="H51" s="154"/>
      <c r="I51">
        <f>BRPL_EOD!AK51+BRPL_EOD!AL51</f>
        <v>97.68</v>
      </c>
      <c r="J51">
        <f>BYPL_EOD!AK51+BYPL_EOD!AL51</f>
        <v>48.95</v>
      </c>
      <c r="K51">
        <f>MES_EOD!AK51+MES_EOD!AL51</f>
        <v>26.3</v>
      </c>
      <c r="L51">
        <f>NDMC_EOD!AK51+NDMC_EOD!AL51</f>
        <v>27.45</v>
      </c>
      <c r="M51">
        <f>TPDDL_EOD!AK51+TPDDL_EOD!AL51</f>
        <v>68.239999999999995</v>
      </c>
      <c r="N51">
        <f t="shared" si="0"/>
        <v>268.62</v>
      </c>
      <c r="O51" s="154">
        <f t="shared" si="1"/>
        <v>-0.10000000000002274</v>
      </c>
      <c r="P51">
        <v>97.643636363636361</v>
      </c>
      <c r="Q51">
        <v>48.931777231777232</v>
      </c>
      <c r="R51">
        <v>26.290209217481944</v>
      </c>
      <c r="S51">
        <v>27.439781103417463</v>
      </c>
      <c r="T51">
        <v>68.214596083686985</v>
      </c>
      <c r="U51" s="156">
        <f t="shared" si="2"/>
        <v>268.52</v>
      </c>
      <c r="V51" s="154">
        <f t="shared" si="3"/>
        <v>0</v>
      </c>
      <c r="Y51">
        <f>BAWANA!AW51+BAWANA!AX51</f>
        <v>31.38</v>
      </c>
      <c r="Z51">
        <f>BAWANA!BD51+BAWANA!BE51</f>
        <v>0</v>
      </c>
      <c r="AA51">
        <f>BAWANA!X51+BAWANA!Y51</f>
        <v>31.38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268.62</v>
      </c>
      <c r="E52">
        <f>BAWANA!AM52</f>
        <v>0</v>
      </c>
      <c r="F52">
        <f t="shared" si="4"/>
        <v>256</v>
      </c>
      <c r="G52">
        <f t="shared" si="5"/>
        <v>268.62</v>
      </c>
      <c r="H52" s="154"/>
      <c r="I52">
        <f>BRPL_EOD!AK52+BRPL_EOD!AL52</f>
        <v>97.68</v>
      </c>
      <c r="J52">
        <f>BYPL_EOD!AK52+BYPL_EOD!AL52</f>
        <v>48.95</v>
      </c>
      <c r="K52">
        <f>MES_EOD!AK52+MES_EOD!AL52</f>
        <v>26.3</v>
      </c>
      <c r="L52">
        <f>NDMC_EOD!AK52+NDMC_EOD!AL52</f>
        <v>27.45</v>
      </c>
      <c r="M52">
        <f>TPDDL_EOD!AK52+TPDDL_EOD!AL52</f>
        <v>68.239999999999995</v>
      </c>
      <c r="N52">
        <f t="shared" si="0"/>
        <v>268.62</v>
      </c>
      <c r="O52" s="154">
        <f t="shared" si="1"/>
        <v>0</v>
      </c>
      <c r="P52">
        <v>97.68</v>
      </c>
      <c r="Q52">
        <v>48.95</v>
      </c>
      <c r="R52">
        <v>26.3</v>
      </c>
      <c r="S52">
        <v>27.45</v>
      </c>
      <c r="T52">
        <v>68.239999999999995</v>
      </c>
      <c r="U52" s="156">
        <f t="shared" si="2"/>
        <v>268.62</v>
      </c>
      <c r="V52" s="154">
        <f t="shared" si="3"/>
        <v>0</v>
      </c>
      <c r="Y52">
        <f>BAWANA!AW52+BAWANA!AX52</f>
        <v>31.38</v>
      </c>
      <c r="Z52">
        <f>BAWANA!BD52+BAWANA!BE52</f>
        <v>0</v>
      </c>
      <c r="AA52">
        <f>BAWANA!X52+BAWANA!Y52</f>
        <v>31.38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268.52</v>
      </c>
      <c r="E53">
        <f>BAWANA!AM53</f>
        <v>0</v>
      </c>
      <c r="F53">
        <f t="shared" si="4"/>
        <v>256</v>
      </c>
      <c r="G53">
        <f t="shared" si="5"/>
        <v>268.52</v>
      </c>
      <c r="H53" s="154"/>
      <c r="I53">
        <f>BRPL_EOD!AK53+BRPL_EOD!AL53</f>
        <v>98</v>
      </c>
      <c r="J53">
        <f>BYPL_EOD!AK53+BYPL_EOD!AL53</f>
        <v>49.11</v>
      </c>
      <c r="K53">
        <f>MES_EOD!AK53+MES_EOD!AL53</f>
        <v>25.4</v>
      </c>
      <c r="L53">
        <f>NDMC_EOD!AK53+NDMC_EOD!AL53</f>
        <v>27.54</v>
      </c>
      <c r="M53">
        <f>TPDDL_EOD!AK53+TPDDL_EOD!AL53</f>
        <v>68.47</v>
      </c>
      <c r="N53">
        <f t="shared" si="0"/>
        <v>268.52</v>
      </c>
      <c r="O53" s="154">
        <f t="shared" si="1"/>
        <v>0</v>
      </c>
      <c r="P53">
        <v>98</v>
      </c>
      <c r="Q53">
        <v>49.11</v>
      </c>
      <c r="R53">
        <v>25.4</v>
      </c>
      <c r="S53">
        <v>27.54</v>
      </c>
      <c r="T53">
        <v>68.47</v>
      </c>
      <c r="U53" s="156">
        <f t="shared" si="2"/>
        <v>268.52</v>
      </c>
      <c r="V53" s="154">
        <f t="shared" si="3"/>
        <v>0</v>
      </c>
      <c r="Y53">
        <f>BAWANA!AW53+BAWANA!AX53</f>
        <v>31.48</v>
      </c>
      <c r="Z53">
        <f>BAWANA!BD53+BAWANA!BE53</f>
        <v>0</v>
      </c>
      <c r="AA53">
        <f>BAWANA!X53+BAWANA!Y53</f>
        <v>31.48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268.42</v>
      </c>
      <c r="E54">
        <f>BAWANA!AM54</f>
        <v>0</v>
      </c>
      <c r="F54">
        <f t="shared" si="4"/>
        <v>256</v>
      </c>
      <c r="G54">
        <f t="shared" si="5"/>
        <v>268.42</v>
      </c>
      <c r="H54" s="154"/>
      <c r="I54">
        <f>BRPL_EOD!AK54+BRPL_EOD!AL54</f>
        <v>98.32</v>
      </c>
      <c r="J54">
        <f>BYPL_EOD!AK54+BYPL_EOD!AL54</f>
        <v>49.27</v>
      </c>
      <c r="K54">
        <f>MES_EOD!AK54+MES_EOD!AL54</f>
        <v>24.5</v>
      </c>
      <c r="L54">
        <f>NDMC_EOD!AK54+NDMC_EOD!AL54</f>
        <v>27.64</v>
      </c>
      <c r="M54">
        <f>TPDDL_EOD!AK54+TPDDL_EOD!AL54</f>
        <v>68.69</v>
      </c>
      <c r="N54">
        <f t="shared" si="0"/>
        <v>268.42</v>
      </c>
      <c r="O54" s="154">
        <f t="shared" si="1"/>
        <v>0</v>
      </c>
      <c r="P54">
        <v>98.32</v>
      </c>
      <c r="Q54">
        <v>49.27</v>
      </c>
      <c r="R54">
        <v>24.5</v>
      </c>
      <c r="S54">
        <v>27.64</v>
      </c>
      <c r="T54">
        <v>68.69</v>
      </c>
      <c r="U54" s="156">
        <f t="shared" si="2"/>
        <v>268.42</v>
      </c>
      <c r="V54" s="154">
        <f t="shared" si="3"/>
        <v>0</v>
      </c>
      <c r="Y54">
        <f>BAWANA!AW54+BAWANA!AX54</f>
        <v>31.58</v>
      </c>
      <c r="Z54">
        <f>BAWANA!BD54+BAWANA!BE54</f>
        <v>0</v>
      </c>
      <c r="AA54">
        <f>BAWANA!X54+BAWANA!Y54</f>
        <v>31.58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268.93</v>
      </c>
      <c r="E55">
        <f>BAWANA!AM55</f>
        <v>0</v>
      </c>
      <c r="F55">
        <f t="shared" si="4"/>
        <v>256</v>
      </c>
      <c r="G55">
        <f t="shared" si="5"/>
        <v>268.93</v>
      </c>
      <c r="H55" s="154"/>
      <c r="I55">
        <f>BRPL_EOD!AK55+BRPL_EOD!AL55</f>
        <v>96.73</v>
      </c>
      <c r="J55">
        <f>BYPL_EOD!AK55+BYPL_EOD!AL55</f>
        <v>48.47</v>
      </c>
      <c r="K55">
        <f>MES_EOD!AK55+MES_EOD!AL55</f>
        <v>28.96</v>
      </c>
      <c r="L55">
        <f>NDMC_EOD!AK55+NDMC_EOD!AL55</f>
        <v>27.19</v>
      </c>
      <c r="M55">
        <f>TPDDL_EOD!AK55+TPDDL_EOD!AL55</f>
        <v>67.58</v>
      </c>
      <c r="N55">
        <f t="shared" si="0"/>
        <v>268.93</v>
      </c>
      <c r="O55" s="154">
        <f t="shared" si="1"/>
        <v>0</v>
      </c>
      <c r="P55">
        <v>96.73</v>
      </c>
      <c r="Q55">
        <v>48.47</v>
      </c>
      <c r="R55">
        <v>28.96</v>
      </c>
      <c r="S55">
        <v>27.19</v>
      </c>
      <c r="T55">
        <v>67.58</v>
      </c>
      <c r="U55" s="156">
        <f t="shared" si="2"/>
        <v>268.93</v>
      </c>
      <c r="V55" s="154">
        <f t="shared" si="3"/>
        <v>0</v>
      </c>
      <c r="Y55">
        <f>BAWANA!AW55+BAWANA!AX55</f>
        <v>31.07</v>
      </c>
      <c r="Z55">
        <f>BAWANA!BD55+BAWANA!BE55</f>
        <v>0</v>
      </c>
      <c r="AA55">
        <f>BAWANA!X55+BAWANA!Y55</f>
        <v>31.07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267.95999999999998</v>
      </c>
      <c r="E56">
        <f>BAWANA!AM56</f>
        <v>0</v>
      </c>
      <c r="F56">
        <f t="shared" si="4"/>
        <v>256</v>
      </c>
      <c r="G56">
        <f t="shared" si="5"/>
        <v>267.95999999999998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20.82</v>
      </c>
      <c r="L56">
        <f>NDMC_EOD!AK56+NDMC_EOD!AL56</f>
        <v>28</v>
      </c>
      <c r="M56">
        <f>TPDDL_EOD!AK56+TPDDL_EOD!AL56</f>
        <v>69.599999999999994</v>
      </c>
      <c r="N56">
        <f t="shared" si="0"/>
        <v>267.96000000000004</v>
      </c>
      <c r="O56" s="154">
        <f t="shared" si="1"/>
        <v>0</v>
      </c>
      <c r="P56">
        <v>99.61999999999999</v>
      </c>
      <c r="Q56">
        <v>49.919999999999995</v>
      </c>
      <c r="R56">
        <v>20.819999999999997</v>
      </c>
      <c r="S56">
        <v>27.999999999999993</v>
      </c>
      <c r="T56">
        <v>69.59999999999998</v>
      </c>
      <c r="U56" s="156">
        <f t="shared" si="2"/>
        <v>267.95999999999998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268.10000000000002</v>
      </c>
      <c r="E57">
        <f>BAWANA!AM57</f>
        <v>0</v>
      </c>
      <c r="F57">
        <f t="shared" si="4"/>
        <v>256</v>
      </c>
      <c r="G57">
        <f t="shared" si="5"/>
        <v>268.10000000000002</v>
      </c>
      <c r="H57" s="154"/>
      <c r="I57">
        <f>BRPL_EOD!AK57+BRPL_EOD!AL57</f>
        <v>99.3</v>
      </c>
      <c r="J57">
        <f>BYPL_EOD!AK57+BYPL_EOD!AL57</f>
        <v>49.76</v>
      </c>
      <c r="K57">
        <f>MES_EOD!AK57+MES_EOD!AL57</f>
        <v>21.75</v>
      </c>
      <c r="L57">
        <f>NDMC_EOD!AK57+NDMC_EOD!AL57</f>
        <v>27.91</v>
      </c>
      <c r="M57">
        <f>TPDDL_EOD!AK57+TPDDL_EOD!AL57</f>
        <v>69.38</v>
      </c>
      <c r="N57">
        <f t="shared" si="0"/>
        <v>268.10000000000002</v>
      </c>
      <c r="O57" s="154">
        <f t="shared" si="1"/>
        <v>0</v>
      </c>
      <c r="P57">
        <v>99.3</v>
      </c>
      <c r="Q57">
        <v>49.76</v>
      </c>
      <c r="R57">
        <v>21.75</v>
      </c>
      <c r="S57">
        <v>27.91</v>
      </c>
      <c r="T57">
        <v>69.38</v>
      </c>
      <c r="U57" s="156">
        <f t="shared" si="2"/>
        <v>268.10000000000002</v>
      </c>
      <c r="V57" s="154">
        <f t="shared" si="3"/>
        <v>0</v>
      </c>
      <c r="Y57">
        <f>BAWANA!AW57+BAWANA!AX57</f>
        <v>31.9</v>
      </c>
      <c r="Z57">
        <f>BAWANA!BD57+BAWANA!BE57</f>
        <v>0</v>
      </c>
      <c r="AA57">
        <f>BAWANA!X57+BAWANA!Y57</f>
        <v>31.9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268.20999999999998</v>
      </c>
      <c r="E58">
        <f>BAWANA!AM58</f>
        <v>0</v>
      </c>
      <c r="F58">
        <f t="shared" si="4"/>
        <v>256</v>
      </c>
      <c r="G58">
        <f t="shared" si="5"/>
        <v>268.20999999999998</v>
      </c>
      <c r="H58" s="154"/>
      <c r="I58">
        <f>BRPL_EOD!AK58+BRPL_EOD!AL58</f>
        <v>98.97</v>
      </c>
      <c r="J58">
        <f>BYPL_EOD!AK58+BYPL_EOD!AL58</f>
        <v>49.6</v>
      </c>
      <c r="K58">
        <f>MES_EOD!AK58+MES_EOD!AL58</f>
        <v>22.68</v>
      </c>
      <c r="L58">
        <f>NDMC_EOD!AK58+NDMC_EOD!AL58</f>
        <v>27.82</v>
      </c>
      <c r="M58">
        <f>TPDDL_EOD!AK58+TPDDL_EOD!AL58</f>
        <v>69.150000000000006</v>
      </c>
      <c r="N58">
        <f t="shared" si="0"/>
        <v>268.22000000000003</v>
      </c>
      <c r="O58" s="154">
        <f t="shared" si="1"/>
        <v>-1.0000000000047748E-2</v>
      </c>
      <c r="P58">
        <v>98.966310118559377</v>
      </c>
      <c r="Q58">
        <v>49.598150771754526</v>
      </c>
      <c r="R58">
        <v>22.679154425471623</v>
      </c>
      <c r="S58">
        <v>27.818962791738119</v>
      </c>
      <c r="T58">
        <v>69.147421892476316</v>
      </c>
      <c r="U58" s="156">
        <f t="shared" si="2"/>
        <v>268.20999999999998</v>
      </c>
      <c r="V58" s="154">
        <f t="shared" si="3"/>
        <v>0</v>
      </c>
      <c r="Y58">
        <f>BAWANA!AW58+BAWANA!AX58</f>
        <v>31.79</v>
      </c>
      <c r="Z58">
        <f>BAWANA!BD58+BAWANA!BE58</f>
        <v>0</v>
      </c>
      <c r="AA58">
        <f>BAWANA!X58+BAWANA!Y58</f>
        <v>31.79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268.31</v>
      </c>
      <c r="E59">
        <f>BAWANA!AM59</f>
        <v>0</v>
      </c>
      <c r="F59">
        <f t="shared" si="4"/>
        <v>256</v>
      </c>
      <c r="G59">
        <f t="shared" si="5"/>
        <v>268.31</v>
      </c>
      <c r="H59" s="154"/>
      <c r="I59">
        <f>BRPL_EOD!AK59+BRPL_EOD!AL59</f>
        <v>98.64</v>
      </c>
      <c r="J59">
        <f>BYPL_EOD!AK59+BYPL_EOD!AL59</f>
        <v>49.43</v>
      </c>
      <c r="K59">
        <f>MES_EOD!AK59+MES_EOD!AL59</f>
        <v>23.59</v>
      </c>
      <c r="L59">
        <f>NDMC_EOD!AK59+NDMC_EOD!AL59</f>
        <v>27.73</v>
      </c>
      <c r="M59">
        <f>TPDDL_EOD!AK59+TPDDL_EOD!AL59</f>
        <v>68.92</v>
      </c>
      <c r="N59">
        <f t="shared" si="0"/>
        <v>268.31</v>
      </c>
      <c r="O59" s="154">
        <f t="shared" si="1"/>
        <v>0</v>
      </c>
      <c r="P59">
        <v>98.64</v>
      </c>
      <c r="Q59">
        <v>49.43</v>
      </c>
      <c r="R59">
        <v>23.59</v>
      </c>
      <c r="S59">
        <v>27.73</v>
      </c>
      <c r="T59">
        <v>68.92</v>
      </c>
      <c r="U59" s="156">
        <f t="shared" si="2"/>
        <v>268.31</v>
      </c>
      <c r="V59" s="154">
        <f t="shared" si="3"/>
        <v>0</v>
      </c>
      <c r="Y59">
        <f>BAWANA!AW59+BAWANA!AX59</f>
        <v>31.69</v>
      </c>
      <c r="Z59">
        <f>BAWANA!BD59+BAWANA!BE59</f>
        <v>0</v>
      </c>
      <c r="AA59">
        <f>BAWANA!X59+BAWANA!Y59</f>
        <v>31.69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268.31</v>
      </c>
      <c r="E60">
        <f>BAWANA!AM60</f>
        <v>0</v>
      </c>
      <c r="F60">
        <f t="shared" si="4"/>
        <v>256</v>
      </c>
      <c r="G60">
        <f t="shared" si="5"/>
        <v>268.31</v>
      </c>
      <c r="H60" s="154"/>
      <c r="I60">
        <f>BRPL_EOD!AK60+BRPL_EOD!AL60</f>
        <v>98.64</v>
      </c>
      <c r="J60">
        <f>BYPL_EOD!AK60+BYPL_EOD!AL60</f>
        <v>49.43</v>
      </c>
      <c r="K60">
        <f>MES_EOD!AK60+MES_EOD!AL60</f>
        <v>23.59</v>
      </c>
      <c r="L60">
        <f>NDMC_EOD!AK60+NDMC_EOD!AL60</f>
        <v>27.73</v>
      </c>
      <c r="M60">
        <f>TPDDL_EOD!AK60+TPDDL_EOD!AL60</f>
        <v>68.92</v>
      </c>
      <c r="N60">
        <f t="shared" si="0"/>
        <v>268.31</v>
      </c>
      <c r="O60" s="154">
        <f t="shared" si="1"/>
        <v>0</v>
      </c>
      <c r="P60">
        <v>98.64</v>
      </c>
      <c r="Q60">
        <v>49.43</v>
      </c>
      <c r="R60">
        <v>23.59</v>
      </c>
      <c r="S60">
        <v>27.73</v>
      </c>
      <c r="T60">
        <v>68.92</v>
      </c>
      <c r="U60" s="156">
        <f t="shared" si="2"/>
        <v>268.31</v>
      </c>
      <c r="V60" s="154">
        <f t="shared" si="3"/>
        <v>0</v>
      </c>
      <c r="Y60">
        <f>BAWANA!AW60+BAWANA!AX60</f>
        <v>31.69</v>
      </c>
      <c r="Z60">
        <f>BAWANA!BD60+BAWANA!BE60</f>
        <v>0</v>
      </c>
      <c r="AA60">
        <f>BAWANA!X60+BAWANA!Y60</f>
        <v>31.69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268.73</v>
      </c>
      <c r="E61">
        <f>BAWANA!AM61</f>
        <v>0</v>
      </c>
      <c r="F61">
        <f t="shared" si="4"/>
        <v>256</v>
      </c>
      <c r="G61">
        <f t="shared" si="5"/>
        <v>268.73</v>
      </c>
      <c r="H61" s="154"/>
      <c r="I61">
        <f>BRPL_EOD!AK61+BRPL_EOD!AL61</f>
        <v>97.36</v>
      </c>
      <c r="J61">
        <f>BYPL_EOD!AK61+BYPL_EOD!AL61</f>
        <v>48.79</v>
      </c>
      <c r="K61">
        <f>MES_EOD!AK61+MES_EOD!AL61</f>
        <v>27.19</v>
      </c>
      <c r="L61">
        <f>NDMC_EOD!AK61+NDMC_EOD!AL61</f>
        <v>27.37</v>
      </c>
      <c r="M61">
        <f>TPDDL_EOD!AK61+TPDDL_EOD!AL61</f>
        <v>68.02</v>
      </c>
      <c r="N61">
        <f t="shared" si="0"/>
        <v>268.73</v>
      </c>
      <c r="O61" s="154">
        <f t="shared" si="1"/>
        <v>0</v>
      </c>
      <c r="P61">
        <v>97.36</v>
      </c>
      <c r="Q61">
        <v>48.79</v>
      </c>
      <c r="R61">
        <v>27.19</v>
      </c>
      <c r="S61">
        <v>27.37</v>
      </c>
      <c r="T61">
        <v>68.02</v>
      </c>
      <c r="U61" s="156">
        <f t="shared" si="2"/>
        <v>268.73</v>
      </c>
      <c r="V61" s="154">
        <f t="shared" si="3"/>
        <v>0</v>
      </c>
      <c r="Y61">
        <f>BAWANA!AW61+BAWANA!AX61</f>
        <v>31.27</v>
      </c>
      <c r="Z61">
        <f>BAWANA!BD61+BAWANA!BE61</f>
        <v>0</v>
      </c>
      <c r="AA61">
        <f>BAWANA!X61+BAWANA!Y61</f>
        <v>31.27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266.95999999999998</v>
      </c>
      <c r="E62">
        <f>BAWANA!AM62</f>
        <v>0</v>
      </c>
      <c r="F62">
        <f t="shared" si="4"/>
        <v>256</v>
      </c>
      <c r="G62">
        <f t="shared" si="5"/>
        <v>266.95999999999998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19.82</v>
      </c>
      <c r="L62">
        <f>NDMC_EOD!AK62+NDMC_EOD!AL62</f>
        <v>28</v>
      </c>
      <c r="M62">
        <f>TPDDL_EOD!AK62+TPDDL_EOD!AL62</f>
        <v>69.599999999999994</v>
      </c>
      <c r="N62">
        <f t="shared" si="0"/>
        <v>266.96000000000004</v>
      </c>
      <c r="O62" s="154">
        <f t="shared" si="1"/>
        <v>0</v>
      </c>
      <c r="P62">
        <v>99.61999999999999</v>
      </c>
      <c r="Q62">
        <v>49.919999999999995</v>
      </c>
      <c r="R62">
        <v>19.819999999999997</v>
      </c>
      <c r="S62">
        <v>27.999999999999993</v>
      </c>
      <c r="T62">
        <v>69.59999999999998</v>
      </c>
      <c r="U62" s="156">
        <f t="shared" si="2"/>
        <v>266.95999999999998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268.20999999999998</v>
      </c>
      <c r="E63">
        <f>BAWANA!AM63</f>
        <v>0</v>
      </c>
      <c r="F63">
        <f t="shared" si="4"/>
        <v>256</v>
      </c>
      <c r="G63">
        <f t="shared" si="5"/>
        <v>268.20999999999998</v>
      </c>
      <c r="H63" s="154"/>
      <c r="I63">
        <f>BRPL_EOD!AK63+BRPL_EOD!AL63</f>
        <v>98.97</v>
      </c>
      <c r="J63">
        <f>BYPL_EOD!AK63+BYPL_EOD!AL63</f>
        <v>49.6</v>
      </c>
      <c r="K63">
        <f>MES_EOD!AK63+MES_EOD!AL63</f>
        <v>22.68</v>
      </c>
      <c r="L63">
        <f>NDMC_EOD!AK63+NDMC_EOD!AL63</f>
        <v>27.82</v>
      </c>
      <c r="M63">
        <f>TPDDL_EOD!AK63+TPDDL_EOD!AL63</f>
        <v>69.150000000000006</v>
      </c>
      <c r="N63">
        <f t="shared" si="0"/>
        <v>268.22000000000003</v>
      </c>
      <c r="O63" s="154">
        <f t="shared" si="1"/>
        <v>-1.0000000000047748E-2</v>
      </c>
      <c r="P63">
        <v>98.966310118559377</v>
      </c>
      <c r="Q63">
        <v>49.598150771754526</v>
      </c>
      <c r="R63">
        <v>22.679154425471623</v>
      </c>
      <c r="S63">
        <v>27.818962791738119</v>
      </c>
      <c r="T63">
        <v>69.147421892476316</v>
      </c>
      <c r="U63" s="156">
        <f t="shared" si="2"/>
        <v>268.20999999999998</v>
      </c>
      <c r="V63" s="154">
        <f t="shared" si="3"/>
        <v>0</v>
      </c>
      <c r="Y63">
        <f>BAWANA!AW63+BAWANA!AX63</f>
        <v>31.79</v>
      </c>
      <c r="Z63">
        <f>BAWANA!BD63+BAWANA!BE63</f>
        <v>0</v>
      </c>
      <c r="AA63">
        <f>BAWANA!X63+BAWANA!Y63</f>
        <v>31.79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268.20999999999998</v>
      </c>
      <c r="E64">
        <f>BAWANA!AM64</f>
        <v>0</v>
      </c>
      <c r="F64">
        <f t="shared" si="4"/>
        <v>256</v>
      </c>
      <c r="G64">
        <f t="shared" si="5"/>
        <v>268.20999999999998</v>
      </c>
      <c r="H64" s="154"/>
      <c r="I64">
        <f>BRPL_EOD!AK64+BRPL_EOD!AL64</f>
        <v>98.97</v>
      </c>
      <c r="J64">
        <f>BYPL_EOD!AK64+BYPL_EOD!AL64</f>
        <v>49.6</v>
      </c>
      <c r="K64">
        <f>MES_EOD!AK64+MES_EOD!AL64</f>
        <v>22.68</v>
      </c>
      <c r="L64">
        <f>NDMC_EOD!AK64+NDMC_EOD!AL64</f>
        <v>27.82</v>
      </c>
      <c r="M64">
        <f>TPDDL_EOD!AK64+TPDDL_EOD!AL64</f>
        <v>69.150000000000006</v>
      </c>
      <c r="N64">
        <f t="shared" si="0"/>
        <v>268.22000000000003</v>
      </c>
      <c r="O64" s="154">
        <f t="shared" si="1"/>
        <v>-1.0000000000047748E-2</v>
      </c>
      <c r="P64">
        <v>98.966310118559377</v>
      </c>
      <c r="Q64">
        <v>49.598150771754526</v>
      </c>
      <c r="R64">
        <v>22.679154425471623</v>
      </c>
      <c r="S64">
        <v>27.818962791738119</v>
      </c>
      <c r="T64">
        <v>69.147421892476316</v>
      </c>
      <c r="U64" s="156">
        <f t="shared" si="2"/>
        <v>268.20999999999998</v>
      </c>
      <c r="V64" s="154">
        <f t="shared" si="3"/>
        <v>0</v>
      </c>
      <c r="Y64">
        <f>BAWANA!AW64+BAWANA!AX64</f>
        <v>31.79</v>
      </c>
      <c r="Z64">
        <f>BAWANA!BD64+BAWANA!BE64</f>
        <v>0</v>
      </c>
      <c r="AA64">
        <f>BAWANA!X64+BAWANA!Y64</f>
        <v>31.79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268.20999999999998</v>
      </c>
      <c r="E65">
        <f>BAWANA!AM65</f>
        <v>0</v>
      </c>
      <c r="F65">
        <f t="shared" si="4"/>
        <v>256</v>
      </c>
      <c r="G65">
        <f t="shared" si="5"/>
        <v>268.20999999999998</v>
      </c>
      <c r="H65" s="154"/>
      <c r="I65">
        <f>BRPL_EOD!AK65+BRPL_EOD!AL65</f>
        <v>98.97</v>
      </c>
      <c r="J65">
        <f>BYPL_EOD!AK65+BYPL_EOD!AL65</f>
        <v>49.6</v>
      </c>
      <c r="K65">
        <f>MES_EOD!AK65+MES_EOD!AL65</f>
        <v>22.68</v>
      </c>
      <c r="L65">
        <f>NDMC_EOD!AK65+NDMC_EOD!AL65</f>
        <v>27.82</v>
      </c>
      <c r="M65">
        <f>TPDDL_EOD!AK65+TPDDL_EOD!AL65</f>
        <v>69.150000000000006</v>
      </c>
      <c r="N65">
        <f t="shared" si="0"/>
        <v>268.22000000000003</v>
      </c>
      <c r="O65" s="154">
        <f t="shared" si="1"/>
        <v>-1.0000000000047748E-2</v>
      </c>
      <c r="P65">
        <v>98.966310118559377</v>
      </c>
      <c r="Q65">
        <v>49.598150771754526</v>
      </c>
      <c r="R65">
        <v>22.679154425471623</v>
      </c>
      <c r="S65">
        <v>27.818962791738119</v>
      </c>
      <c r="T65">
        <v>69.147421892476316</v>
      </c>
      <c r="U65" s="156">
        <f t="shared" si="2"/>
        <v>268.20999999999998</v>
      </c>
      <c r="V65" s="154">
        <f t="shared" si="3"/>
        <v>0</v>
      </c>
      <c r="Y65">
        <f>BAWANA!AW65+BAWANA!AX65</f>
        <v>31.79</v>
      </c>
      <c r="Z65">
        <f>BAWANA!BD65+BAWANA!BE65</f>
        <v>0</v>
      </c>
      <c r="AA65">
        <f>BAWANA!X65+BAWANA!Y65</f>
        <v>31.79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268.20999999999998</v>
      </c>
      <c r="E66">
        <f>BAWANA!AM66</f>
        <v>0</v>
      </c>
      <c r="F66">
        <f t="shared" si="4"/>
        <v>256</v>
      </c>
      <c r="G66">
        <f t="shared" si="5"/>
        <v>268.20999999999998</v>
      </c>
      <c r="H66" s="154"/>
      <c r="I66">
        <f>BRPL_EOD!AK66+BRPL_EOD!AL66</f>
        <v>98.97</v>
      </c>
      <c r="J66">
        <f>BYPL_EOD!AK66+BYPL_EOD!AL66</f>
        <v>49.6</v>
      </c>
      <c r="K66">
        <f>MES_EOD!AK66+MES_EOD!AL66</f>
        <v>22.68</v>
      </c>
      <c r="L66">
        <f>NDMC_EOD!AK66+NDMC_EOD!AL66</f>
        <v>27.82</v>
      </c>
      <c r="M66">
        <f>TPDDL_EOD!AK66+TPDDL_EOD!AL66</f>
        <v>69.150000000000006</v>
      </c>
      <c r="N66">
        <f t="shared" si="0"/>
        <v>268.22000000000003</v>
      </c>
      <c r="O66" s="154">
        <f t="shared" si="1"/>
        <v>-1.0000000000047748E-2</v>
      </c>
      <c r="P66">
        <v>98.966310118559377</v>
      </c>
      <c r="Q66">
        <v>49.598150771754526</v>
      </c>
      <c r="R66">
        <v>22.679154425471623</v>
      </c>
      <c r="S66">
        <v>27.818962791738119</v>
      </c>
      <c r="T66">
        <v>69.147421892476316</v>
      </c>
      <c r="U66" s="156">
        <f t="shared" si="2"/>
        <v>268.20999999999998</v>
      </c>
      <c r="V66" s="154">
        <f t="shared" si="3"/>
        <v>0</v>
      </c>
      <c r="Y66">
        <f>BAWANA!AW66+BAWANA!AX66</f>
        <v>31.79</v>
      </c>
      <c r="Z66">
        <f>BAWANA!BD66+BAWANA!BE66</f>
        <v>0</v>
      </c>
      <c r="AA66">
        <f>BAWANA!X66+BAWANA!Y66</f>
        <v>31.79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268.10000000000002</v>
      </c>
      <c r="E67">
        <f>BAWANA!AM67</f>
        <v>0</v>
      </c>
      <c r="F67">
        <f t="shared" si="4"/>
        <v>256</v>
      </c>
      <c r="G67">
        <f t="shared" si="5"/>
        <v>268.10000000000002</v>
      </c>
      <c r="H67" s="154"/>
      <c r="I67">
        <f>BRPL_EOD!AK67+BRPL_EOD!AL67</f>
        <v>99.3</v>
      </c>
      <c r="J67">
        <f>BYPL_EOD!AK67+BYPL_EOD!AL67</f>
        <v>49.76</v>
      </c>
      <c r="K67">
        <f>MES_EOD!AK67+MES_EOD!AL67</f>
        <v>26.74</v>
      </c>
      <c r="L67">
        <f>NDMC_EOD!AK67+NDMC_EOD!AL67</f>
        <v>22.93</v>
      </c>
      <c r="M67">
        <f>TPDDL_EOD!AK67+TPDDL_EOD!AL67</f>
        <v>69.38</v>
      </c>
      <c r="N67">
        <f t="shared" ref="N67:N98" si="7">SUM(I67:M67)</f>
        <v>268.11</v>
      </c>
      <c r="O67" s="154">
        <f t="shared" ref="O67:O98" si="8">G67-N67</f>
        <v>-9.9999999999909051E-3</v>
      </c>
      <c r="P67">
        <v>99.296296296296291</v>
      </c>
      <c r="Q67">
        <v>49.75814404535452</v>
      </c>
      <c r="R67">
        <v>26.739002648166796</v>
      </c>
      <c r="S67">
        <v>22.929144754018875</v>
      </c>
      <c r="T67">
        <v>69.37741225616351</v>
      </c>
      <c r="U67" s="156">
        <f t="shared" ref="U67:U98" si="9">SUM(P67:T67)</f>
        <v>268.09999999999997</v>
      </c>
      <c r="V67" s="154">
        <f t="shared" ref="V67:V99" si="10">G67-U67</f>
        <v>0</v>
      </c>
      <c r="Y67">
        <f>BAWANA!AW67+BAWANA!AX67</f>
        <v>31.9</v>
      </c>
      <c r="Z67">
        <f>BAWANA!BD67+BAWANA!BE67</f>
        <v>0</v>
      </c>
      <c r="AA67">
        <f>BAWANA!X67+BAWANA!Y67</f>
        <v>31.9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261.95999999999998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261.95999999999998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19.82</v>
      </c>
      <c r="L68">
        <f>NDMC_EOD!AK68+NDMC_EOD!AL68</f>
        <v>23</v>
      </c>
      <c r="M68">
        <f>TPDDL_EOD!AK68+TPDDL_EOD!AL68</f>
        <v>69.599999999999994</v>
      </c>
      <c r="N68">
        <f t="shared" si="7"/>
        <v>261.96000000000004</v>
      </c>
      <c r="O68" s="154">
        <f t="shared" si="8"/>
        <v>0</v>
      </c>
      <c r="P68">
        <v>99.619999999999976</v>
      </c>
      <c r="Q68">
        <v>49.919999999999987</v>
      </c>
      <c r="R68">
        <v>19.819999999999997</v>
      </c>
      <c r="S68">
        <v>22.999999999999996</v>
      </c>
      <c r="T68">
        <v>69.59999999999998</v>
      </c>
      <c r="U68" s="156">
        <f t="shared" si="9"/>
        <v>261.95999999999992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263.95999999999998</v>
      </c>
      <c r="E69">
        <f>BAWANA!AM69</f>
        <v>0</v>
      </c>
      <c r="F69">
        <f t="shared" si="11"/>
        <v>256</v>
      </c>
      <c r="G69">
        <f t="shared" si="12"/>
        <v>263.95999999999998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21.82</v>
      </c>
      <c r="L69">
        <f>NDMC_EOD!AK69+NDMC_EOD!AL69</f>
        <v>23</v>
      </c>
      <c r="M69">
        <f>TPDDL_EOD!AK69+TPDDL_EOD!AL69</f>
        <v>69.599999999999994</v>
      </c>
      <c r="N69">
        <f t="shared" si="7"/>
        <v>263.96000000000004</v>
      </c>
      <c r="O69" s="154">
        <f t="shared" si="8"/>
        <v>0</v>
      </c>
      <c r="P69">
        <v>99.619999999999976</v>
      </c>
      <c r="Q69">
        <v>49.919999999999987</v>
      </c>
      <c r="R69">
        <v>21.819999999999997</v>
      </c>
      <c r="S69">
        <v>22.999999999999996</v>
      </c>
      <c r="T69">
        <v>69.59999999999998</v>
      </c>
      <c r="U69" s="156">
        <f t="shared" si="9"/>
        <v>263.95999999999992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265.95999999999998</v>
      </c>
      <c r="E70">
        <f>BAWANA!AM70</f>
        <v>0</v>
      </c>
      <c r="F70">
        <f t="shared" si="11"/>
        <v>256</v>
      </c>
      <c r="G70">
        <f t="shared" si="12"/>
        <v>265.95999999999998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23.82</v>
      </c>
      <c r="L70">
        <f>NDMC_EOD!AK70+NDMC_EOD!AL70</f>
        <v>23</v>
      </c>
      <c r="M70">
        <f>TPDDL_EOD!AK70+TPDDL_EOD!AL70</f>
        <v>69.599999999999994</v>
      </c>
      <c r="N70">
        <f t="shared" si="7"/>
        <v>265.96000000000004</v>
      </c>
      <c r="O70" s="154">
        <f t="shared" si="8"/>
        <v>0</v>
      </c>
      <c r="P70">
        <v>99.61999999999999</v>
      </c>
      <c r="Q70">
        <v>49.919999999999987</v>
      </c>
      <c r="R70">
        <v>23.819999999999997</v>
      </c>
      <c r="S70">
        <v>22.999999999999996</v>
      </c>
      <c r="T70">
        <v>69.59999999999998</v>
      </c>
      <c r="U70" s="156">
        <f t="shared" si="9"/>
        <v>265.95999999999992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265.95999999999998</v>
      </c>
      <c r="E71">
        <f>BAWANA!AM71</f>
        <v>0</v>
      </c>
      <c r="F71">
        <f t="shared" si="11"/>
        <v>256</v>
      </c>
      <c r="G71">
        <f t="shared" si="12"/>
        <v>265.95999999999998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23.82</v>
      </c>
      <c r="L71">
        <f>NDMC_EOD!AK71+NDMC_EOD!AL71</f>
        <v>23</v>
      </c>
      <c r="M71">
        <f>TPDDL_EOD!AK71+TPDDL_EOD!AL71</f>
        <v>69.599999999999994</v>
      </c>
      <c r="N71">
        <f t="shared" si="7"/>
        <v>265.96000000000004</v>
      </c>
      <c r="O71" s="154">
        <f t="shared" si="8"/>
        <v>0</v>
      </c>
      <c r="P71">
        <v>99.61999999999999</v>
      </c>
      <c r="Q71">
        <v>49.919999999999987</v>
      </c>
      <c r="R71">
        <v>23.819999999999997</v>
      </c>
      <c r="S71">
        <v>22.999999999999996</v>
      </c>
      <c r="T71">
        <v>69.59999999999998</v>
      </c>
      <c r="U71" s="156">
        <f t="shared" si="9"/>
        <v>265.95999999999992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266.95999999999998</v>
      </c>
      <c r="E72">
        <f>BAWANA!AM72</f>
        <v>0</v>
      </c>
      <c r="F72">
        <f t="shared" si="11"/>
        <v>256</v>
      </c>
      <c r="G72">
        <f t="shared" si="12"/>
        <v>266.95999999999998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24.82</v>
      </c>
      <c r="L72">
        <f>NDMC_EOD!AK72+NDMC_EOD!AL72</f>
        <v>23</v>
      </c>
      <c r="M72">
        <f>TPDDL_EOD!AK72+TPDDL_EOD!AL72</f>
        <v>69.599999999999994</v>
      </c>
      <c r="N72">
        <f t="shared" si="7"/>
        <v>266.96000000000004</v>
      </c>
      <c r="O72" s="154">
        <f t="shared" si="8"/>
        <v>0</v>
      </c>
      <c r="P72">
        <v>99.61999999999999</v>
      </c>
      <c r="Q72">
        <v>49.919999999999995</v>
      </c>
      <c r="R72">
        <v>24.819999999999997</v>
      </c>
      <c r="S72">
        <v>22.999999999999996</v>
      </c>
      <c r="T72">
        <v>69.59999999999998</v>
      </c>
      <c r="U72" s="156">
        <f t="shared" si="9"/>
        <v>266.95999999999998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268.42</v>
      </c>
      <c r="E73">
        <f>BAWANA!AM73</f>
        <v>0</v>
      </c>
      <c r="F73">
        <f t="shared" si="11"/>
        <v>256</v>
      </c>
      <c r="G73">
        <f t="shared" si="12"/>
        <v>268.42</v>
      </c>
      <c r="H73" s="154"/>
      <c r="I73">
        <f>BRPL_EOD!AK73+BRPL_EOD!AL73</f>
        <v>98.32</v>
      </c>
      <c r="J73">
        <f>BYPL_EOD!AK73+BYPL_EOD!AL73</f>
        <v>49.27</v>
      </c>
      <c r="K73">
        <f>MES_EOD!AK73+MES_EOD!AL73</f>
        <v>29.44</v>
      </c>
      <c r="L73">
        <f>NDMC_EOD!AK73+NDMC_EOD!AL73</f>
        <v>22.7</v>
      </c>
      <c r="M73">
        <f>TPDDL_EOD!AK73+TPDDL_EOD!AL73</f>
        <v>68.69</v>
      </c>
      <c r="N73">
        <f t="shared" si="7"/>
        <v>268.41999999999996</v>
      </c>
      <c r="O73" s="154">
        <f t="shared" si="8"/>
        <v>0</v>
      </c>
      <c r="P73">
        <v>98.320000000000007</v>
      </c>
      <c r="Q73">
        <v>49.27000000000001</v>
      </c>
      <c r="R73">
        <v>29.440000000000008</v>
      </c>
      <c r="S73">
        <v>22.700000000000003</v>
      </c>
      <c r="T73">
        <v>68.690000000000012</v>
      </c>
      <c r="U73" s="156">
        <f t="shared" si="9"/>
        <v>268.42</v>
      </c>
      <c r="V73" s="154">
        <f t="shared" si="10"/>
        <v>0</v>
      </c>
      <c r="Y73">
        <f>BAWANA!AW73+BAWANA!AX73</f>
        <v>31.58</v>
      </c>
      <c r="Z73">
        <f>BAWANA!BD73+BAWANA!BE73</f>
        <v>0</v>
      </c>
      <c r="AA73">
        <f>BAWANA!X73+BAWANA!Y73</f>
        <v>31.58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265.95999999999998</v>
      </c>
      <c r="E74">
        <f>BAWANA!AM74</f>
        <v>0</v>
      </c>
      <c r="F74">
        <f t="shared" si="11"/>
        <v>256</v>
      </c>
      <c r="G74">
        <f t="shared" si="12"/>
        <v>265.95999999999998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23.82</v>
      </c>
      <c r="L74">
        <f>NDMC_EOD!AK74+NDMC_EOD!AL74</f>
        <v>23</v>
      </c>
      <c r="M74">
        <f>TPDDL_EOD!AK74+TPDDL_EOD!AL74</f>
        <v>69.599999999999994</v>
      </c>
      <c r="N74">
        <f t="shared" si="7"/>
        <v>265.96000000000004</v>
      </c>
      <c r="O74" s="154">
        <f t="shared" si="8"/>
        <v>0</v>
      </c>
      <c r="P74">
        <v>99.61999999999999</v>
      </c>
      <c r="Q74">
        <v>49.919999999999987</v>
      </c>
      <c r="R74">
        <v>23.819999999999997</v>
      </c>
      <c r="S74">
        <v>22.999999999999996</v>
      </c>
      <c r="T74">
        <v>69.59999999999998</v>
      </c>
      <c r="U74" s="156">
        <f t="shared" si="9"/>
        <v>265.95999999999992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268.10000000000002</v>
      </c>
      <c r="E75">
        <f>BAWANA!AM75</f>
        <v>0</v>
      </c>
      <c r="F75">
        <f t="shared" si="11"/>
        <v>256</v>
      </c>
      <c r="G75">
        <f t="shared" si="12"/>
        <v>268.10000000000002</v>
      </c>
      <c r="H75" s="154"/>
      <c r="I75">
        <f>BRPL_EOD!AK75+BRPL_EOD!AL75</f>
        <v>99.3</v>
      </c>
      <c r="J75">
        <f>BYPL_EOD!AK75+BYPL_EOD!AL75</f>
        <v>49.76</v>
      </c>
      <c r="K75">
        <f>MES_EOD!AK75+MES_EOD!AL75</f>
        <v>26.74</v>
      </c>
      <c r="L75">
        <f>NDMC_EOD!AK75+NDMC_EOD!AL75</f>
        <v>22.93</v>
      </c>
      <c r="M75">
        <f>TPDDL_EOD!AK75+TPDDL_EOD!AL75</f>
        <v>69.38</v>
      </c>
      <c r="N75">
        <f t="shared" si="7"/>
        <v>268.11</v>
      </c>
      <c r="O75" s="154">
        <f t="shared" si="8"/>
        <v>-9.9999999999909051E-3</v>
      </c>
      <c r="P75">
        <v>99.296296296296291</v>
      </c>
      <c r="Q75">
        <v>49.75814404535452</v>
      </c>
      <c r="R75">
        <v>26.739002648166796</v>
      </c>
      <c r="S75">
        <v>22.929144754018875</v>
      </c>
      <c r="T75">
        <v>69.37741225616351</v>
      </c>
      <c r="U75" s="156">
        <f t="shared" si="9"/>
        <v>268.09999999999997</v>
      </c>
      <c r="V75" s="154">
        <f t="shared" si="10"/>
        <v>0</v>
      </c>
      <c r="Y75">
        <f>BAWANA!AW75+BAWANA!AX75</f>
        <v>31.9</v>
      </c>
      <c r="Z75">
        <f>BAWANA!BD75+BAWANA!BE75</f>
        <v>0</v>
      </c>
      <c r="AA75">
        <f>BAWANA!X75+BAWANA!Y75</f>
        <v>31.9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268.20999999999998</v>
      </c>
      <c r="E76">
        <f>BAWANA!AM76</f>
        <v>0</v>
      </c>
      <c r="F76">
        <f t="shared" si="11"/>
        <v>256</v>
      </c>
      <c r="G76">
        <f t="shared" si="12"/>
        <v>268.20999999999998</v>
      </c>
      <c r="H76" s="154"/>
      <c r="I76">
        <f>BRPL_EOD!AK76+BRPL_EOD!AL76</f>
        <v>98.97</v>
      </c>
      <c r="J76">
        <f>BYPL_EOD!AK76+BYPL_EOD!AL76</f>
        <v>49.6</v>
      </c>
      <c r="K76">
        <f>MES_EOD!AK76+MES_EOD!AL76</f>
        <v>27.64</v>
      </c>
      <c r="L76">
        <f>NDMC_EOD!AK76+NDMC_EOD!AL76</f>
        <v>22.85</v>
      </c>
      <c r="M76">
        <f>TPDDL_EOD!AK76+TPDDL_EOD!AL76</f>
        <v>69.150000000000006</v>
      </c>
      <c r="N76">
        <f t="shared" si="7"/>
        <v>268.20999999999998</v>
      </c>
      <c r="O76" s="154">
        <f t="shared" si="8"/>
        <v>0</v>
      </c>
      <c r="P76">
        <v>98.97</v>
      </c>
      <c r="Q76">
        <v>49.6</v>
      </c>
      <c r="R76">
        <v>27.64</v>
      </c>
      <c r="S76">
        <v>22.85</v>
      </c>
      <c r="T76">
        <v>69.150000000000006</v>
      </c>
      <c r="U76" s="156">
        <f t="shared" si="9"/>
        <v>268.20999999999998</v>
      </c>
      <c r="V76" s="154">
        <f t="shared" si="10"/>
        <v>0</v>
      </c>
      <c r="Y76">
        <f>BAWANA!AW76+BAWANA!AX76</f>
        <v>31.79</v>
      </c>
      <c r="Z76">
        <f>BAWANA!BD76+BAWANA!BE76</f>
        <v>0</v>
      </c>
      <c r="AA76">
        <f>BAWANA!X76+BAWANA!Y76</f>
        <v>31.79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268.20999999999998</v>
      </c>
      <c r="E77">
        <f>BAWANA!AM77</f>
        <v>0</v>
      </c>
      <c r="F77">
        <f t="shared" si="11"/>
        <v>256</v>
      </c>
      <c r="G77">
        <f t="shared" si="12"/>
        <v>268.20999999999998</v>
      </c>
      <c r="H77" s="154"/>
      <c r="I77">
        <f>BRPL_EOD!AK77+BRPL_EOD!AL77</f>
        <v>98.97</v>
      </c>
      <c r="J77">
        <f>BYPL_EOD!AK77+BYPL_EOD!AL77</f>
        <v>49.6</v>
      </c>
      <c r="K77">
        <f>MES_EOD!AK77+MES_EOD!AL77</f>
        <v>27.64</v>
      </c>
      <c r="L77">
        <f>NDMC_EOD!AK77+NDMC_EOD!AL77</f>
        <v>22.85</v>
      </c>
      <c r="M77">
        <f>TPDDL_EOD!AK77+TPDDL_EOD!AL77</f>
        <v>69.150000000000006</v>
      </c>
      <c r="N77">
        <f t="shared" si="7"/>
        <v>268.20999999999998</v>
      </c>
      <c r="O77" s="154">
        <f t="shared" si="8"/>
        <v>0</v>
      </c>
      <c r="P77">
        <v>98.97</v>
      </c>
      <c r="Q77">
        <v>49.6</v>
      </c>
      <c r="R77">
        <v>27.64</v>
      </c>
      <c r="S77">
        <v>22.85</v>
      </c>
      <c r="T77">
        <v>69.150000000000006</v>
      </c>
      <c r="U77" s="156">
        <f t="shared" si="9"/>
        <v>268.20999999999998</v>
      </c>
      <c r="V77" s="154">
        <f t="shared" si="10"/>
        <v>0</v>
      </c>
      <c r="Y77">
        <f>BAWANA!AW77+BAWANA!AX77</f>
        <v>31.79</v>
      </c>
      <c r="Z77">
        <f>BAWANA!BD77+BAWANA!BE77</f>
        <v>0</v>
      </c>
      <c r="AA77">
        <f>BAWANA!X77+BAWANA!Y77</f>
        <v>31.79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268.31</v>
      </c>
      <c r="E78">
        <f>BAWANA!AM78</f>
        <v>0</v>
      </c>
      <c r="F78">
        <f t="shared" si="11"/>
        <v>256</v>
      </c>
      <c r="G78">
        <f t="shared" si="12"/>
        <v>268.31</v>
      </c>
      <c r="H78" s="154"/>
      <c r="I78">
        <f>BRPL_EOD!AK78+BRPL_EOD!AL78</f>
        <v>98.64</v>
      </c>
      <c r="J78">
        <f>BYPL_EOD!AK78+BYPL_EOD!AL78</f>
        <v>49.43</v>
      </c>
      <c r="K78">
        <f>MES_EOD!AK78+MES_EOD!AL78</f>
        <v>28.54</v>
      </c>
      <c r="L78">
        <f>NDMC_EOD!AK78+NDMC_EOD!AL78</f>
        <v>22.78</v>
      </c>
      <c r="M78">
        <f>TPDDL_EOD!AK78+TPDDL_EOD!AL78</f>
        <v>68.92</v>
      </c>
      <c r="N78">
        <f t="shared" si="7"/>
        <v>268.31</v>
      </c>
      <c r="O78" s="154">
        <f t="shared" si="8"/>
        <v>0</v>
      </c>
      <c r="P78">
        <v>98.64</v>
      </c>
      <c r="Q78">
        <v>49.43</v>
      </c>
      <c r="R78">
        <v>28.54</v>
      </c>
      <c r="S78">
        <v>22.78</v>
      </c>
      <c r="T78">
        <v>68.92</v>
      </c>
      <c r="U78" s="156">
        <f t="shared" si="9"/>
        <v>268.31</v>
      </c>
      <c r="V78" s="154">
        <f t="shared" si="10"/>
        <v>0</v>
      </c>
      <c r="Y78">
        <f>BAWANA!AW78+BAWANA!AX78</f>
        <v>31.69</v>
      </c>
      <c r="Z78">
        <f>BAWANA!BD78+BAWANA!BE78</f>
        <v>0</v>
      </c>
      <c r="AA78">
        <f>BAWANA!X78+BAWANA!Y78</f>
        <v>31.69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269.33</v>
      </c>
      <c r="E79">
        <f>BAWANA!AM79</f>
        <v>0</v>
      </c>
      <c r="F79">
        <f t="shared" si="11"/>
        <v>256</v>
      </c>
      <c r="G79">
        <f t="shared" si="12"/>
        <v>269.33</v>
      </c>
      <c r="H79" s="154"/>
      <c r="I79">
        <f>BRPL_EOD!AK79+BRPL_EOD!AL79</f>
        <v>95.49</v>
      </c>
      <c r="J79">
        <f>BYPL_EOD!AK79+BYPL_EOD!AL79</f>
        <v>47.85</v>
      </c>
      <c r="K79">
        <f>MES_EOD!AK79+MES_EOD!AL79</f>
        <v>32.42</v>
      </c>
      <c r="L79">
        <f>NDMC_EOD!AK79+NDMC_EOD!AL79</f>
        <v>26.84</v>
      </c>
      <c r="M79">
        <f>TPDDL_EOD!AK79+TPDDL_EOD!AL79</f>
        <v>66.72</v>
      </c>
      <c r="N79">
        <f t="shared" si="7"/>
        <v>269.32</v>
      </c>
      <c r="O79" s="154">
        <f t="shared" si="8"/>
        <v>9.9999999999909051E-3</v>
      </c>
      <c r="P79">
        <v>95.493919999962429</v>
      </c>
      <c r="Q79">
        <v>47.851964534078959</v>
      </c>
      <c r="R79">
        <v>32.42</v>
      </c>
      <c r="S79">
        <v>26.84137677735653</v>
      </c>
      <c r="T79">
        <v>66.722738688602064</v>
      </c>
      <c r="U79" s="156">
        <f t="shared" si="9"/>
        <v>269.33</v>
      </c>
      <c r="V79" s="154">
        <f t="shared" si="10"/>
        <v>0</v>
      </c>
      <c r="Y79">
        <f>BAWANA!AW79+BAWANA!AX79</f>
        <v>30.67</v>
      </c>
      <c r="Z79">
        <f>BAWANA!BD79+BAWANA!BE79</f>
        <v>0</v>
      </c>
      <c r="AA79">
        <f>BAWANA!X79+BAWANA!Y79</f>
        <v>30.67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268.52</v>
      </c>
      <c r="E80">
        <f>BAWANA!AM80</f>
        <v>0</v>
      </c>
      <c r="F80">
        <f t="shared" si="11"/>
        <v>256</v>
      </c>
      <c r="G80">
        <f t="shared" si="12"/>
        <v>268.52</v>
      </c>
      <c r="H80" s="154"/>
      <c r="I80">
        <f>BRPL_EOD!AK80+BRPL_EOD!AL80</f>
        <v>98</v>
      </c>
      <c r="J80">
        <f>BYPL_EOD!AK80+BYPL_EOD!AL80</f>
        <v>49.11</v>
      </c>
      <c r="K80">
        <f>MES_EOD!AK80+MES_EOD!AL80</f>
        <v>25.4</v>
      </c>
      <c r="L80">
        <f>NDMC_EOD!AK80+NDMC_EOD!AL80</f>
        <v>27.54</v>
      </c>
      <c r="M80">
        <f>TPDDL_EOD!AK80+TPDDL_EOD!AL80</f>
        <v>68.47</v>
      </c>
      <c r="N80">
        <f t="shared" si="7"/>
        <v>268.52</v>
      </c>
      <c r="O80" s="154">
        <f t="shared" si="8"/>
        <v>0</v>
      </c>
      <c r="P80">
        <v>98</v>
      </c>
      <c r="Q80">
        <v>49.11</v>
      </c>
      <c r="R80">
        <v>25.4</v>
      </c>
      <c r="S80">
        <v>27.54</v>
      </c>
      <c r="T80">
        <v>68.47</v>
      </c>
      <c r="U80" s="156">
        <f t="shared" si="9"/>
        <v>268.52</v>
      </c>
      <c r="V80" s="154">
        <f t="shared" si="10"/>
        <v>0</v>
      </c>
      <c r="Y80">
        <f>BAWANA!AW80+BAWANA!AX80</f>
        <v>31.48</v>
      </c>
      <c r="Z80">
        <f>BAWANA!BD80+BAWANA!BE80</f>
        <v>0</v>
      </c>
      <c r="AA80">
        <f>BAWANA!X80+BAWANA!Y80</f>
        <v>31.48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268.73</v>
      </c>
      <c r="E81">
        <f>BAWANA!AM81</f>
        <v>0</v>
      </c>
      <c r="F81">
        <f t="shared" si="11"/>
        <v>256</v>
      </c>
      <c r="G81">
        <f t="shared" si="12"/>
        <v>268.73</v>
      </c>
      <c r="H81" s="154"/>
      <c r="I81">
        <f>BRPL_EOD!AK81+BRPL_EOD!AL81</f>
        <v>97.36</v>
      </c>
      <c r="J81">
        <f>BYPL_EOD!AK81+BYPL_EOD!AL81</f>
        <v>48.79</v>
      </c>
      <c r="K81">
        <f>MES_EOD!AK81+MES_EOD!AL81</f>
        <v>27.19</v>
      </c>
      <c r="L81">
        <f>NDMC_EOD!AK81+NDMC_EOD!AL81</f>
        <v>27.37</v>
      </c>
      <c r="M81">
        <f>TPDDL_EOD!AK81+TPDDL_EOD!AL81</f>
        <v>68.02</v>
      </c>
      <c r="N81">
        <f t="shared" si="7"/>
        <v>268.73</v>
      </c>
      <c r="O81" s="154">
        <f t="shared" si="8"/>
        <v>0</v>
      </c>
      <c r="P81">
        <v>97.36</v>
      </c>
      <c r="Q81">
        <v>48.79</v>
      </c>
      <c r="R81">
        <v>27.19</v>
      </c>
      <c r="S81">
        <v>27.37</v>
      </c>
      <c r="T81">
        <v>68.02</v>
      </c>
      <c r="U81" s="156">
        <f t="shared" si="9"/>
        <v>268.73</v>
      </c>
      <c r="V81" s="154">
        <f t="shared" si="10"/>
        <v>0</v>
      </c>
      <c r="Y81">
        <f>BAWANA!AW81+BAWANA!AX81</f>
        <v>31.27</v>
      </c>
      <c r="Z81">
        <f>BAWANA!BD81+BAWANA!BE81</f>
        <v>0</v>
      </c>
      <c r="AA81">
        <f>BAWANA!X81+BAWANA!Y81</f>
        <v>31.27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268.73</v>
      </c>
      <c r="E82">
        <f>BAWANA!AM82</f>
        <v>0</v>
      </c>
      <c r="F82">
        <f t="shared" si="11"/>
        <v>256</v>
      </c>
      <c r="G82">
        <f t="shared" si="12"/>
        <v>268.73</v>
      </c>
      <c r="H82" s="154"/>
      <c r="I82">
        <f>BRPL_EOD!AK82+BRPL_EOD!AL82</f>
        <v>97.36</v>
      </c>
      <c r="J82">
        <f>BYPL_EOD!AK82+BYPL_EOD!AL82</f>
        <v>48.79</v>
      </c>
      <c r="K82">
        <f>MES_EOD!AK82+MES_EOD!AL82</f>
        <v>27.19</v>
      </c>
      <c r="L82">
        <f>NDMC_EOD!AK82+NDMC_EOD!AL82</f>
        <v>27.37</v>
      </c>
      <c r="M82">
        <f>TPDDL_EOD!AK82+TPDDL_EOD!AL82</f>
        <v>68.02</v>
      </c>
      <c r="N82">
        <f t="shared" si="7"/>
        <v>268.73</v>
      </c>
      <c r="O82" s="154">
        <f t="shared" si="8"/>
        <v>0</v>
      </c>
      <c r="P82">
        <v>97.36</v>
      </c>
      <c r="Q82">
        <v>48.79</v>
      </c>
      <c r="R82">
        <v>27.19</v>
      </c>
      <c r="S82">
        <v>27.37</v>
      </c>
      <c r="T82">
        <v>68.02</v>
      </c>
      <c r="U82" s="156">
        <f t="shared" si="9"/>
        <v>268.73</v>
      </c>
      <c r="V82" s="154">
        <f t="shared" si="10"/>
        <v>0</v>
      </c>
      <c r="Y82">
        <f>BAWANA!AW82+BAWANA!AX82</f>
        <v>31.27</v>
      </c>
      <c r="Z82">
        <f>BAWANA!BD82+BAWANA!BE82</f>
        <v>0</v>
      </c>
      <c r="AA82">
        <f>BAWANA!X82+BAWANA!Y82</f>
        <v>31.27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268.73</v>
      </c>
      <c r="E83">
        <f>BAWANA!AM83</f>
        <v>0</v>
      </c>
      <c r="F83">
        <f t="shared" si="11"/>
        <v>256</v>
      </c>
      <c r="G83">
        <f t="shared" si="12"/>
        <v>268.73</v>
      </c>
      <c r="H83" s="154"/>
      <c r="I83">
        <f>BRPL_EOD!AK83+BRPL_EOD!AL83</f>
        <v>97.36</v>
      </c>
      <c r="J83">
        <f>BYPL_EOD!AK83+BYPL_EOD!AL83</f>
        <v>48.79</v>
      </c>
      <c r="K83">
        <f>MES_EOD!AK83+MES_EOD!AL83</f>
        <v>27.19</v>
      </c>
      <c r="L83">
        <f>NDMC_EOD!AK83+NDMC_EOD!AL83</f>
        <v>27.37</v>
      </c>
      <c r="M83">
        <f>TPDDL_EOD!AK83+TPDDL_EOD!AL83</f>
        <v>68.02</v>
      </c>
      <c r="N83">
        <f t="shared" si="7"/>
        <v>268.73</v>
      </c>
      <c r="O83" s="154">
        <f t="shared" si="8"/>
        <v>0</v>
      </c>
      <c r="P83">
        <v>97.36</v>
      </c>
      <c r="Q83">
        <v>48.79</v>
      </c>
      <c r="R83">
        <v>27.19</v>
      </c>
      <c r="S83">
        <v>27.37</v>
      </c>
      <c r="T83">
        <v>68.02</v>
      </c>
      <c r="U83" s="156">
        <f t="shared" si="9"/>
        <v>268.73</v>
      </c>
      <c r="V83" s="154">
        <f t="shared" si="10"/>
        <v>0</v>
      </c>
      <c r="Y83">
        <f>BAWANA!AW83+BAWANA!AX83</f>
        <v>31.27</v>
      </c>
      <c r="Z83">
        <f>BAWANA!BD83+BAWANA!BE83</f>
        <v>0</v>
      </c>
      <c r="AA83">
        <f>BAWANA!X83+BAWANA!Y83</f>
        <v>31.27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268.73</v>
      </c>
      <c r="E84">
        <f>BAWANA!AM84</f>
        <v>0</v>
      </c>
      <c r="F84">
        <f t="shared" si="11"/>
        <v>256</v>
      </c>
      <c r="G84">
        <f t="shared" si="12"/>
        <v>268.73</v>
      </c>
      <c r="H84" s="154"/>
      <c r="I84">
        <f>BRPL_EOD!AK84+BRPL_EOD!AL84</f>
        <v>97.36</v>
      </c>
      <c r="J84">
        <f>BYPL_EOD!AK84+BYPL_EOD!AL84</f>
        <v>48.79</v>
      </c>
      <c r="K84">
        <f>MES_EOD!AK84+MES_EOD!AL84</f>
        <v>27.19</v>
      </c>
      <c r="L84">
        <f>NDMC_EOD!AK84+NDMC_EOD!AL84</f>
        <v>27.37</v>
      </c>
      <c r="M84">
        <f>TPDDL_EOD!AK84+TPDDL_EOD!AL84</f>
        <v>68.02</v>
      </c>
      <c r="N84">
        <f t="shared" si="7"/>
        <v>268.73</v>
      </c>
      <c r="O84" s="154">
        <f t="shared" si="8"/>
        <v>0</v>
      </c>
      <c r="P84">
        <v>97.36</v>
      </c>
      <c r="Q84">
        <v>48.79</v>
      </c>
      <c r="R84">
        <v>27.19</v>
      </c>
      <c r="S84">
        <v>27.37</v>
      </c>
      <c r="T84">
        <v>68.02</v>
      </c>
      <c r="U84" s="156">
        <f t="shared" si="9"/>
        <v>268.73</v>
      </c>
      <c r="V84" s="154">
        <f t="shared" si="10"/>
        <v>0</v>
      </c>
      <c r="Y84">
        <f>BAWANA!AW84+BAWANA!AX84</f>
        <v>31.27</v>
      </c>
      <c r="Z84">
        <f>BAWANA!BD84+BAWANA!BE84</f>
        <v>0</v>
      </c>
      <c r="AA84">
        <f>BAWANA!X84+BAWANA!Y84</f>
        <v>31.27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260.36</v>
      </c>
      <c r="E85">
        <f>BAWANA!AM85</f>
        <v>0</v>
      </c>
      <c r="F85">
        <f t="shared" si="11"/>
        <v>256</v>
      </c>
      <c r="G85">
        <f t="shared" si="12"/>
        <v>260.36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32.82</v>
      </c>
      <c r="L85">
        <f>NDMC_EOD!AK85+NDMC_EOD!AL85</f>
        <v>28</v>
      </c>
      <c r="M85">
        <f>TPDDL_EOD!AK85+TPDDL_EOD!AL85</f>
        <v>50</v>
      </c>
      <c r="N85">
        <f t="shared" si="7"/>
        <v>260.36</v>
      </c>
      <c r="O85" s="154">
        <f t="shared" si="8"/>
        <v>0</v>
      </c>
      <c r="P85">
        <v>99.62</v>
      </c>
      <c r="Q85">
        <v>49.92</v>
      </c>
      <c r="R85">
        <v>32.82</v>
      </c>
      <c r="S85">
        <v>28</v>
      </c>
      <c r="T85">
        <v>50</v>
      </c>
      <c r="U85" s="156">
        <f t="shared" si="9"/>
        <v>260.36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268.35000000000002</v>
      </c>
      <c r="E86">
        <f>BAWANA!AM86</f>
        <v>0</v>
      </c>
      <c r="F86">
        <f t="shared" si="11"/>
        <v>256</v>
      </c>
      <c r="G86">
        <f t="shared" si="12"/>
        <v>268.35000000000002</v>
      </c>
      <c r="H86" s="154"/>
      <c r="I86">
        <f>BRPL_EOD!AK86+BRPL_EOD!AL86</f>
        <v>96.92</v>
      </c>
      <c r="J86">
        <f>BYPL_EOD!AK86+BYPL_EOD!AL86</f>
        <v>49.37</v>
      </c>
      <c r="K86">
        <f>MES_EOD!AK86+MES_EOD!AL86</f>
        <v>25.54</v>
      </c>
      <c r="L86">
        <f>NDMC_EOD!AK86+NDMC_EOD!AL86</f>
        <v>27.69</v>
      </c>
      <c r="M86">
        <f>TPDDL_EOD!AK86+TPDDL_EOD!AL86</f>
        <v>68.83</v>
      </c>
      <c r="N86">
        <f t="shared" si="7"/>
        <v>268.34999999999997</v>
      </c>
      <c r="O86" s="154">
        <f t="shared" si="8"/>
        <v>0</v>
      </c>
      <c r="P86">
        <v>96.920000000000016</v>
      </c>
      <c r="Q86">
        <v>49.370000000000005</v>
      </c>
      <c r="R86">
        <v>25.540000000000006</v>
      </c>
      <c r="S86">
        <v>27.690000000000008</v>
      </c>
      <c r="T86">
        <v>68.830000000000013</v>
      </c>
      <c r="U86" s="156">
        <f t="shared" si="9"/>
        <v>268.35000000000002</v>
      </c>
      <c r="V86" s="154">
        <f t="shared" si="10"/>
        <v>0</v>
      </c>
      <c r="Y86">
        <f>BAWANA!AW86+BAWANA!AX86</f>
        <v>31.65</v>
      </c>
      <c r="Z86">
        <f>BAWANA!BD86+BAWANA!BE86</f>
        <v>0</v>
      </c>
      <c r="AA86">
        <f>BAWANA!X86+BAWANA!Y86</f>
        <v>31.65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268.42</v>
      </c>
      <c r="E87">
        <f>BAWANA!AM87</f>
        <v>0</v>
      </c>
      <c r="F87">
        <f t="shared" si="11"/>
        <v>256</v>
      </c>
      <c r="G87">
        <f t="shared" si="12"/>
        <v>268.42</v>
      </c>
      <c r="H87" s="154"/>
      <c r="I87">
        <f>BRPL_EOD!AK87+BRPL_EOD!AL87</f>
        <v>96.39</v>
      </c>
      <c r="J87">
        <f>BYPL_EOD!AK87+BYPL_EOD!AL87</f>
        <v>49.26</v>
      </c>
      <c r="K87">
        <f>MES_EOD!AK87+MES_EOD!AL87</f>
        <v>26.47</v>
      </c>
      <c r="L87">
        <f>NDMC_EOD!AK87+NDMC_EOD!AL87</f>
        <v>27.63</v>
      </c>
      <c r="M87">
        <f>TPDDL_EOD!AK87+TPDDL_EOD!AL87</f>
        <v>68.680000000000007</v>
      </c>
      <c r="N87">
        <f t="shared" si="7"/>
        <v>268.43</v>
      </c>
      <c r="O87" s="154">
        <f t="shared" si="8"/>
        <v>-9.9999999999909051E-3</v>
      </c>
      <c r="P87">
        <v>96.386409119696012</v>
      </c>
      <c r="Q87">
        <v>49.258164884699923</v>
      </c>
      <c r="R87">
        <v>26.469013895615245</v>
      </c>
      <c r="S87">
        <v>27.628970681369445</v>
      </c>
      <c r="T87">
        <v>68.677441418619395</v>
      </c>
      <c r="U87" s="156">
        <f t="shared" si="9"/>
        <v>268.42</v>
      </c>
      <c r="V87" s="154">
        <f t="shared" si="10"/>
        <v>0</v>
      </c>
      <c r="Y87">
        <f>BAWANA!AW87+BAWANA!AX87</f>
        <v>31.58</v>
      </c>
      <c r="Z87">
        <f>BAWANA!BD87+BAWANA!BE87</f>
        <v>0</v>
      </c>
      <c r="AA87">
        <f>BAWANA!X87+BAWANA!Y87</f>
        <v>31.58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253.36</v>
      </c>
      <c r="E88">
        <f>BAWANA!AM88</f>
        <v>0</v>
      </c>
      <c r="F88">
        <f t="shared" si="11"/>
        <v>256</v>
      </c>
      <c r="G88">
        <f t="shared" si="12"/>
        <v>253.36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25.82</v>
      </c>
      <c r="L88">
        <f>NDMC_EOD!AK88+NDMC_EOD!AL88</f>
        <v>28</v>
      </c>
      <c r="M88">
        <f>TPDDL_EOD!AK88+TPDDL_EOD!AL88</f>
        <v>50</v>
      </c>
      <c r="N88">
        <f t="shared" si="7"/>
        <v>253.36</v>
      </c>
      <c r="O88" s="154">
        <f t="shared" si="8"/>
        <v>0</v>
      </c>
      <c r="P88">
        <v>99.62</v>
      </c>
      <c r="Q88">
        <v>49.92</v>
      </c>
      <c r="R88">
        <v>25.82</v>
      </c>
      <c r="S88">
        <v>28</v>
      </c>
      <c r="T88">
        <v>50</v>
      </c>
      <c r="U88" s="156">
        <f t="shared" si="9"/>
        <v>253.36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252.36</v>
      </c>
      <c r="E89">
        <f>BAWANA!AM89</f>
        <v>0</v>
      </c>
      <c r="F89">
        <f t="shared" si="11"/>
        <v>256</v>
      </c>
      <c r="G89">
        <f t="shared" si="12"/>
        <v>252.36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24.82</v>
      </c>
      <c r="L89">
        <f>NDMC_EOD!AK89+NDMC_EOD!AL89</f>
        <v>28</v>
      </c>
      <c r="M89">
        <f>TPDDL_EOD!AK89+TPDDL_EOD!AL89</f>
        <v>50</v>
      </c>
      <c r="N89">
        <f t="shared" si="7"/>
        <v>252.36</v>
      </c>
      <c r="O89" s="154">
        <f t="shared" si="8"/>
        <v>0</v>
      </c>
      <c r="P89">
        <v>99.62</v>
      </c>
      <c r="Q89">
        <v>49.92</v>
      </c>
      <c r="R89">
        <v>24.82</v>
      </c>
      <c r="S89">
        <v>28</v>
      </c>
      <c r="T89">
        <v>50</v>
      </c>
      <c r="U89" s="156">
        <f t="shared" si="9"/>
        <v>252.36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251.36</v>
      </c>
      <c r="E90">
        <f>BAWANA!AM90</f>
        <v>0</v>
      </c>
      <c r="F90">
        <f t="shared" si="11"/>
        <v>256</v>
      </c>
      <c r="G90">
        <f t="shared" si="12"/>
        <v>251.36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23.82</v>
      </c>
      <c r="L90">
        <f>NDMC_EOD!AK90+NDMC_EOD!AL90</f>
        <v>28</v>
      </c>
      <c r="M90">
        <f>TPDDL_EOD!AK90+TPDDL_EOD!AL90</f>
        <v>50</v>
      </c>
      <c r="N90">
        <f t="shared" si="7"/>
        <v>251.36</v>
      </c>
      <c r="O90" s="154">
        <f t="shared" si="8"/>
        <v>0</v>
      </c>
      <c r="P90">
        <v>99.62</v>
      </c>
      <c r="Q90">
        <v>49.92</v>
      </c>
      <c r="R90">
        <v>23.82</v>
      </c>
      <c r="S90">
        <v>28</v>
      </c>
      <c r="T90">
        <v>50</v>
      </c>
      <c r="U90" s="156">
        <f t="shared" si="9"/>
        <v>251.36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257.36</v>
      </c>
      <c r="E91">
        <f>BAWANA!AM91</f>
        <v>0</v>
      </c>
      <c r="F91">
        <f t="shared" si="11"/>
        <v>256</v>
      </c>
      <c r="G91">
        <f t="shared" si="12"/>
        <v>257.36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29.82</v>
      </c>
      <c r="L91">
        <f>NDMC_EOD!AK91+NDMC_EOD!AL91</f>
        <v>28</v>
      </c>
      <c r="M91">
        <f>TPDDL_EOD!AK91+TPDDL_EOD!AL91</f>
        <v>50</v>
      </c>
      <c r="N91">
        <f t="shared" si="7"/>
        <v>257.36</v>
      </c>
      <c r="O91" s="154">
        <f t="shared" si="8"/>
        <v>0</v>
      </c>
      <c r="P91">
        <v>99.62</v>
      </c>
      <c r="Q91">
        <v>49.92</v>
      </c>
      <c r="R91">
        <v>29.82</v>
      </c>
      <c r="S91">
        <v>28</v>
      </c>
      <c r="T91">
        <v>50</v>
      </c>
      <c r="U91" s="156">
        <f t="shared" si="9"/>
        <v>257.36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248.36</v>
      </c>
      <c r="E92">
        <f>BAWANA!AM92</f>
        <v>0</v>
      </c>
      <c r="F92">
        <f t="shared" si="11"/>
        <v>256</v>
      </c>
      <c r="G92">
        <f t="shared" si="12"/>
        <v>248.36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20.82</v>
      </c>
      <c r="L92">
        <f>NDMC_EOD!AK92+NDMC_EOD!AL92</f>
        <v>28</v>
      </c>
      <c r="M92">
        <f>TPDDL_EOD!AK92+TPDDL_EOD!AL92</f>
        <v>50</v>
      </c>
      <c r="N92">
        <f t="shared" si="7"/>
        <v>248.36</v>
      </c>
      <c r="O92" s="154">
        <f t="shared" si="8"/>
        <v>0</v>
      </c>
      <c r="P92">
        <v>99.62</v>
      </c>
      <c r="Q92">
        <v>49.92</v>
      </c>
      <c r="R92">
        <v>20.82</v>
      </c>
      <c r="S92">
        <v>28</v>
      </c>
      <c r="T92">
        <v>50</v>
      </c>
      <c r="U92" s="156">
        <f t="shared" si="9"/>
        <v>248.36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247.36</v>
      </c>
      <c r="E93">
        <f>BAWANA!AM93</f>
        <v>0</v>
      </c>
      <c r="F93">
        <f t="shared" si="11"/>
        <v>256</v>
      </c>
      <c r="G93">
        <f t="shared" si="12"/>
        <v>247.36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19.82</v>
      </c>
      <c r="L93">
        <f>NDMC_EOD!AK93+NDMC_EOD!AL93</f>
        <v>28</v>
      </c>
      <c r="M93">
        <f>TPDDL_EOD!AK93+TPDDL_EOD!AL93</f>
        <v>50</v>
      </c>
      <c r="N93">
        <f t="shared" si="7"/>
        <v>247.36</v>
      </c>
      <c r="O93" s="154">
        <f t="shared" si="8"/>
        <v>0</v>
      </c>
      <c r="P93">
        <v>99.62</v>
      </c>
      <c r="Q93">
        <v>49.92</v>
      </c>
      <c r="R93">
        <v>19.82</v>
      </c>
      <c r="S93">
        <v>28</v>
      </c>
      <c r="T93">
        <v>50</v>
      </c>
      <c r="U93" s="156">
        <f t="shared" si="9"/>
        <v>247.36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247.36</v>
      </c>
      <c r="E94">
        <f>BAWANA!AM94</f>
        <v>0</v>
      </c>
      <c r="F94">
        <f t="shared" si="11"/>
        <v>256</v>
      </c>
      <c r="G94">
        <f t="shared" si="12"/>
        <v>247.36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19.82</v>
      </c>
      <c r="L94">
        <f>NDMC_EOD!AK94+NDMC_EOD!AL94</f>
        <v>28</v>
      </c>
      <c r="M94">
        <f>TPDDL_EOD!AK94+TPDDL_EOD!AL94</f>
        <v>50</v>
      </c>
      <c r="N94">
        <f t="shared" si="7"/>
        <v>247.36</v>
      </c>
      <c r="O94" s="154">
        <f t="shared" si="8"/>
        <v>0</v>
      </c>
      <c r="P94">
        <v>99.62</v>
      </c>
      <c r="Q94">
        <v>49.92</v>
      </c>
      <c r="R94">
        <v>19.82</v>
      </c>
      <c r="S94">
        <v>28</v>
      </c>
      <c r="T94">
        <v>50</v>
      </c>
      <c r="U94" s="156">
        <f t="shared" si="9"/>
        <v>247.36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223.42000000000002</v>
      </c>
      <c r="E95">
        <f>BAWANA!AM95</f>
        <v>0</v>
      </c>
      <c r="F95">
        <f t="shared" si="11"/>
        <v>256</v>
      </c>
      <c r="G95">
        <f t="shared" si="12"/>
        <v>223.42000000000002</v>
      </c>
      <c r="H95" s="154"/>
      <c r="I95">
        <f>BRPL_EOD!AK95+BRPL_EOD!AL95</f>
        <v>76</v>
      </c>
      <c r="J95">
        <f>BYPL_EOD!AK95+BYPL_EOD!AL95</f>
        <v>49.92</v>
      </c>
      <c r="K95">
        <f>MES_EOD!AK95+MES_EOD!AL95</f>
        <v>18.82</v>
      </c>
      <c r="L95">
        <f>NDMC_EOD!AK95+NDMC_EOD!AL95</f>
        <v>28</v>
      </c>
      <c r="M95">
        <f>TPDDL_EOD!AK95+TPDDL_EOD!AL95</f>
        <v>50.67</v>
      </c>
      <c r="N95">
        <f t="shared" si="7"/>
        <v>223.41000000000003</v>
      </c>
      <c r="O95" s="154">
        <f t="shared" si="8"/>
        <v>9.9999999999909051E-3</v>
      </c>
      <c r="P95">
        <v>76.004996253506604</v>
      </c>
      <c r="Q95">
        <v>49.92</v>
      </c>
      <c r="R95">
        <v>18.82</v>
      </c>
      <c r="S95">
        <v>28.00145762758331</v>
      </c>
      <c r="T95">
        <v>50.673546118910068</v>
      </c>
      <c r="U95" s="156">
        <f t="shared" si="9"/>
        <v>223.41999999999996</v>
      </c>
      <c r="V95" s="154">
        <f t="shared" si="10"/>
        <v>0</v>
      </c>
      <c r="Y95">
        <f>BAWANA!AW95+BAWANA!AX95</f>
        <v>23.29</v>
      </c>
      <c r="Z95">
        <f>BAWANA!BD95+BAWANA!BE95</f>
        <v>23.29</v>
      </c>
      <c r="AA95">
        <f>BAWANA!X95+BAWANA!Y95</f>
        <v>23.29</v>
      </c>
      <c r="AB95">
        <f>BAWANA!AE95+BAWANA!AF95</f>
        <v>23.29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222.94</v>
      </c>
      <c r="E96">
        <f>BAWANA!AM96</f>
        <v>0</v>
      </c>
      <c r="F96">
        <f t="shared" si="11"/>
        <v>256</v>
      </c>
      <c r="G96">
        <f t="shared" si="12"/>
        <v>222.94</v>
      </c>
      <c r="H96" s="154"/>
      <c r="I96">
        <f>BRPL_EOD!AK96+BRPL_EOD!AL96</f>
        <v>76</v>
      </c>
      <c r="J96">
        <f>BYPL_EOD!AK96+BYPL_EOD!AL96</f>
        <v>49.92</v>
      </c>
      <c r="K96">
        <f>MES_EOD!AK96+MES_EOD!AL96</f>
        <v>17.82</v>
      </c>
      <c r="L96">
        <f>NDMC_EOD!AK96+NDMC_EOD!AL96</f>
        <v>28</v>
      </c>
      <c r="M96">
        <f>TPDDL_EOD!AK96+TPDDL_EOD!AL96</f>
        <v>51.19</v>
      </c>
      <c r="N96">
        <f t="shared" si="7"/>
        <v>222.93</v>
      </c>
      <c r="O96" s="154">
        <f t="shared" si="8"/>
        <v>9.9999999999909051E-3</v>
      </c>
      <c r="P96">
        <v>76.005001943857081</v>
      </c>
      <c r="Q96">
        <v>49.92</v>
      </c>
      <c r="R96">
        <v>17.82</v>
      </c>
      <c r="S96">
        <v>28.001460116572058</v>
      </c>
      <c r="T96">
        <v>51.193537939570838</v>
      </c>
      <c r="U96" s="156">
        <f t="shared" si="9"/>
        <v>222.93999999999997</v>
      </c>
      <c r="V96" s="154">
        <f t="shared" si="10"/>
        <v>0</v>
      </c>
      <c r="Y96">
        <f>BAWANA!AW96+BAWANA!AX96</f>
        <v>23.53</v>
      </c>
      <c r="Z96">
        <f>BAWANA!BD96+BAWANA!BE96</f>
        <v>23.53</v>
      </c>
      <c r="AA96">
        <f>BAWANA!X96+BAWANA!Y96</f>
        <v>23.53</v>
      </c>
      <c r="AB96">
        <f>BAWANA!AE96+BAWANA!AF96</f>
        <v>23.53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224.74</v>
      </c>
      <c r="E97">
        <f>BAWANA!AM97</f>
        <v>0</v>
      </c>
      <c r="F97">
        <f t="shared" si="11"/>
        <v>256</v>
      </c>
      <c r="G97">
        <f t="shared" si="12"/>
        <v>224.74</v>
      </c>
      <c r="H97" s="154"/>
      <c r="I97">
        <f>BRPL_EOD!AK97+BRPL_EOD!AL97</f>
        <v>76</v>
      </c>
      <c r="J97">
        <f>BYPL_EOD!AK97+BYPL_EOD!AL97</f>
        <v>49.92</v>
      </c>
      <c r="K97">
        <f>MES_EOD!AK97+MES_EOD!AL97</f>
        <v>20.82</v>
      </c>
      <c r="L97">
        <f>NDMC_EOD!AK97+NDMC_EOD!AL97</f>
        <v>28</v>
      </c>
      <c r="M97">
        <f>TPDDL_EOD!AK97+TPDDL_EOD!AL97</f>
        <v>50</v>
      </c>
      <c r="N97">
        <f t="shared" si="7"/>
        <v>224.74</v>
      </c>
      <c r="O97" s="154">
        <f t="shared" si="8"/>
        <v>0</v>
      </c>
      <c r="P97">
        <v>76</v>
      </c>
      <c r="Q97">
        <v>49.92</v>
      </c>
      <c r="R97">
        <v>20.82</v>
      </c>
      <c r="S97">
        <v>28</v>
      </c>
      <c r="T97">
        <v>50</v>
      </c>
      <c r="U97" s="156">
        <f t="shared" si="9"/>
        <v>224.74</v>
      </c>
      <c r="V97" s="154">
        <f t="shared" si="10"/>
        <v>0</v>
      </c>
      <c r="Y97">
        <f>BAWANA!AW97+BAWANA!AX97</f>
        <v>22.63</v>
      </c>
      <c r="Z97">
        <f>BAWANA!BD97+BAWANA!BE97</f>
        <v>22.63</v>
      </c>
      <c r="AA97">
        <f>BAWANA!X97+BAWANA!Y97</f>
        <v>22.63</v>
      </c>
      <c r="AB97">
        <f>BAWANA!AE97+BAWANA!AF97</f>
        <v>22.63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220.8</v>
      </c>
      <c r="E98">
        <f>BAWANA!AM98</f>
        <v>0</v>
      </c>
      <c r="F98">
        <f t="shared" si="11"/>
        <v>256</v>
      </c>
      <c r="G98">
        <f t="shared" si="12"/>
        <v>220.8</v>
      </c>
      <c r="H98" s="154"/>
      <c r="I98">
        <f>BRPL_EOD!AK98+BRPL_EOD!AL98</f>
        <v>76.569999999999993</v>
      </c>
      <c r="J98">
        <f>BYPL_EOD!AK98+BYPL_EOD!AL98</f>
        <v>49.92</v>
      </c>
      <c r="K98">
        <f>MES_EOD!AK98+MES_EOD!AL98</f>
        <v>12.82</v>
      </c>
      <c r="L98">
        <f>NDMC_EOD!AK98+NDMC_EOD!AL98</f>
        <v>28</v>
      </c>
      <c r="M98">
        <f>TPDDL_EOD!AK98+TPDDL_EOD!AL98</f>
        <v>53.5</v>
      </c>
      <c r="N98">
        <f t="shared" si="7"/>
        <v>220.81</v>
      </c>
      <c r="O98" s="154">
        <f t="shared" si="8"/>
        <v>-9.9999999999909051E-3</v>
      </c>
      <c r="P98">
        <v>76.566532312848153</v>
      </c>
      <c r="Q98">
        <v>49.917739232824601</v>
      </c>
      <c r="R98">
        <v>12.819419410352793</v>
      </c>
      <c r="S98">
        <v>27.99873194148816</v>
      </c>
      <c r="T98">
        <v>53.497577102486304</v>
      </c>
      <c r="U98" s="156">
        <f t="shared" si="9"/>
        <v>220.8</v>
      </c>
      <c r="V98" s="154">
        <f t="shared" si="10"/>
        <v>0</v>
      </c>
      <c r="Y98">
        <f>BAWANA!AW98+BAWANA!AX98</f>
        <v>24.6</v>
      </c>
      <c r="Z98">
        <f>BAWANA!BD98+BAWANA!BE98</f>
        <v>24.6</v>
      </c>
      <c r="AA98">
        <f>BAWANA!X98+BAWANA!Y98</f>
        <v>24.6</v>
      </c>
      <c r="AB98">
        <f>BAWANA!AE98+BAWANA!AF98</f>
        <v>24.6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6.0409924999999962</v>
      </c>
      <c r="E99" s="156">
        <f t="shared" si="14"/>
        <v>0</v>
      </c>
      <c r="F99" s="156">
        <f t="shared" si="14"/>
        <v>6.1440000000000001</v>
      </c>
      <c r="G99" s="156">
        <f t="shared" si="14"/>
        <v>6.0409924999999962</v>
      </c>
      <c r="H99" s="156"/>
      <c r="I99" s="156">
        <f t="shared" si="14"/>
        <v>2.2103550000000003</v>
      </c>
      <c r="J99" s="156">
        <f t="shared" si="14"/>
        <v>1.1705600000000003</v>
      </c>
      <c r="K99" s="156">
        <f t="shared" si="14"/>
        <v>0.53977000000000031</v>
      </c>
      <c r="L99" s="156">
        <f t="shared" si="14"/>
        <v>0.63518249999999987</v>
      </c>
      <c r="M99" s="156">
        <f t="shared" si="14"/>
        <v>1.4912925000000008</v>
      </c>
      <c r="N99" s="156">
        <f t="shared" si="14"/>
        <v>6.047159999999999</v>
      </c>
      <c r="O99" s="156">
        <f t="shared" si="14"/>
        <v>-6.1675000000001173E-3</v>
      </c>
      <c r="P99" s="156">
        <f t="shared" si="14"/>
        <v>2.2081548266670277</v>
      </c>
      <c r="Q99" s="156">
        <f t="shared" si="14"/>
        <v>1.1691105670851034</v>
      </c>
      <c r="R99" s="156">
        <f t="shared" si="14"/>
        <v>0.53959348913378635</v>
      </c>
      <c r="S99" s="156">
        <f t="shared" si="14"/>
        <v>0.63437837321501467</v>
      </c>
      <c r="T99" s="156">
        <f t="shared" si="14"/>
        <v>1.4897552438990704</v>
      </c>
      <c r="U99" s="156">
        <f t="shared" si="14"/>
        <v>6.0409924999999962</v>
      </c>
      <c r="V99" s="156">
        <f t="shared" si="10"/>
        <v>0</v>
      </c>
      <c r="Y99" s="156">
        <f>SUM(Y3:Y98)/4000</f>
        <v>0.73114000000000023</v>
      </c>
      <c r="Z99" s="156">
        <f t="shared" ref="Z99:AD99" si="15">SUM(Z3:Z98)/4000</f>
        <v>0.16853000000000001</v>
      </c>
      <c r="AA99" s="156">
        <f t="shared" si="15"/>
        <v>0.73114000000000023</v>
      </c>
      <c r="AB99" s="156">
        <f t="shared" si="15"/>
        <v>0.16853000000000001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X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9" t="s">
        <v>469</v>
      </c>
      <c r="AT2" s="200" t="s">
        <v>432</v>
      </c>
      <c r="AU2" s="169"/>
      <c r="AV2" s="200" t="s">
        <v>424</v>
      </c>
      <c r="AW2" s="200" t="s">
        <v>428</v>
      </c>
      <c r="AX2" s="200" t="s">
        <v>437</v>
      </c>
      <c r="AY2" s="169"/>
      <c r="AZ2" s="169"/>
      <c r="BA2" s="211"/>
    </row>
    <row r="3" spans="1:53">
      <c r="A3" t="s">
        <v>45</v>
      </c>
      <c r="B3">
        <v>0</v>
      </c>
      <c r="C3">
        <v>44.835000000000001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0</v>
      </c>
      <c r="W3">
        <v>147.515625</v>
      </c>
      <c r="X3">
        <v>147.515625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52.663499999999999</v>
      </c>
      <c r="AL3">
        <v>10.458</v>
      </c>
      <c r="AM3">
        <v>0</v>
      </c>
      <c r="AN3">
        <v>0.43998999999999999</v>
      </c>
      <c r="AO3">
        <v>0</v>
      </c>
      <c r="AP3">
        <v>2.3058000000000001</v>
      </c>
      <c r="AQ3">
        <v>0</v>
      </c>
      <c r="AR3">
        <v>10.089</v>
      </c>
      <c r="AS3">
        <v>10.089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3559.0930989999997</v>
      </c>
    </row>
    <row r="4" spans="1:53">
      <c r="A4" t="s">
        <v>46</v>
      </c>
      <c r="B4">
        <v>0</v>
      </c>
      <c r="C4">
        <v>44.835000000000001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0</v>
      </c>
      <c r="W4">
        <v>147.515625</v>
      </c>
      <c r="X4">
        <v>147.515625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52.663499999999999</v>
      </c>
      <c r="AL4">
        <v>10.458</v>
      </c>
      <c r="AM4">
        <v>0</v>
      </c>
      <c r="AN4">
        <v>0.43998999999999999</v>
      </c>
      <c r="AO4">
        <v>0</v>
      </c>
      <c r="AP4">
        <v>2.3058000000000001</v>
      </c>
      <c r="AQ4">
        <v>0</v>
      </c>
      <c r="AR4">
        <v>10.089</v>
      </c>
      <c r="AS4">
        <v>10.089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3559.0930989999997</v>
      </c>
    </row>
    <row r="5" spans="1:53">
      <c r="A5" t="s">
        <v>47</v>
      </c>
      <c r="B5">
        <v>0</v>
      </c>
      <c r="C5">
        <v>44.835000000000001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0</v>
      </c>
      <c r="W5">
        <v>147.515625</v>
      </c>
      <c r="X5">
        <v>147.515625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52.663499999999999</v>
      </c>
      <c r="AL5">
        <v>10.458</v>
      </c>
      <c r="AM5">
        <v>0</v>
      </c>
      <c r="AN5">
        <v>0.43998999999999999</v>
      </c>
      <c r="AO5">
        <v>0</v>
      </c>
      <c r="AP5">
        <v>2.3058000000000001</v>
      </c>
      <c r="AQ5">
        <v>0</v>
      </c>
      <c r="AR5">
        <v>24.48264</v>
      </c>
      <c r="AS5">
        <v>24.48264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3587.8803790000002</v>
      </c>
    </row>
    <row r="6" spans="1:53">
      <c r="A6" t="s">
        <v>48</v>
      </c>
      <c r="B6">
        <v>0</v>
      </c>
      <c r="C6">
        <v>44.835000000000001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0</v>
      </c>
      <c r="W6">
        <v>147.515625</v>
      </c>
      <c r="X6">
        <v>147.515625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52.663499999999999</v>
      </c>
      <c r="AL6">
        <v>10.458</v>
      </c>
      <c r="AM6">
        <v>0</v>
      </c>
      <c r="AN6">
        <v>0.43998999999999999</v>
      </c>
      <c r="AO6">
        <v>0</v>
      </c>
      <c r="AP6">
        <v>2.3058000000000001</v>
      </c>
      <c r="AQ6">
        <v>0</v>
      </c>
      <c r="AR6">
        <v>24.48264</v>
      </c>
      <c r="AS6">
        <v>24.48264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3587.8803790000002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0</v>
      </c>
      <c r="W7">
        <v>98.34375</v>
      </c>
      <c r="X7">
        <v>98.34375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52.663499999999999</v>
      </c>
      <c r="AL7">
        <v>10.458</v>
      </c>
      <c r="AM7">
        <v>0</v>
      </c>
      <c r="AN7">
        <v>0.43998999999999999</v>
      </c>
      <c r="AO7">
        <v>0</v>
      </c>
      <c r="AP7">
        <v>2.3058000000000001</v>
      </c>
      <c r="AQ7">
        <v>0</v>
      </c>
      <c r="AR7">
        <v>24.48264</v>
      </c>
      <c r="AS7">
        <v>24.48264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3489.5366290000002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0</v>
      </c>
      <c r="W8">
        <v>98.34375</v>
      </c>
      <c r="X8">
        <v>98.34375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5.1319999999999997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52.663499999999999</v>
      </c>
      <c r="AL8">
        <v>10.458</v>
      </c>
      <c r="AM8">
        <v>0</v>
      </c>
      <c r="AN8">
        <v>0.43998999999999999</v>
      </c>
      <c r="AO8">
        <v>0</v>
      </c>
      <c r="AP8">
        <v>2.3058000000000001</v>
      </c>
      <c r="AQ8">
        <v>0</v>
      </c>
      <c r="AR8">
        <v>24.48264</v>
      </c>
      <c r="AS8">
        <v>24.48264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3494.6686290000002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0</v>
      </c>
      <c r="W9">
        <v>98.34375</v>
      </c>
      <c r="X9">
        <v>98.34375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14.113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52.663499999999999</v>
      </c>
      <c r="AL9">
        <v>10.458</v>
      </c>
      <c r="AM9">
        <v>0</v>
      </c>
      <c r="AN9">
        <v>0.43998999999999999</v>
      </c>
      <c r="AO9">
        <v>0</v>
      </c>
      <c r="AP9">
        <v>2.3058000000000001</v>
      </c>
      <c r="AQ9">
        <v>0</v>
      </c>
      <c r="AR9">
        <v>10.089</v>
      </c>
      <c r="AS9">
        <v>10.089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3474.8623489999995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0</v>
      </c>
      <c r="W10">
        <v>98.34375</v>
      </c>
      <c r="X10">
        <v>98.34375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14.113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52.663499999999999</v>
      </c>
      <c r="AL10">
        <v>10.458</v>
      </c>
      <c r="AM10">
        <v>0</v>
      </c>
      <c r="AN10">
        <v>0.43998999999999999</v>
      </c>
      <c r="AO10">
        <v>0</v>
      </c>
      <c r="AP10">
        <v>2.3058000000000001</v>
      </c>
      <c r="AQ10">
        <v>0</v>
      </c>
      <c r="AR10">
        <v>10.089</v>
      </c>
      <c r="AS10">
        <v>10.089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3474.8623489999995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360</v>
      </c>
      <c r="V11">
        <v>0</v>
      </c>
      <c r="W11">
        <v>98.34375</v>
      </c>
      <c r="X11">
        <v>98.34375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14.113</v>
      </c>
      <c r="AF11">
        <v>6.4089999999999998</v>
      </c>
      <c r="AG11">
        <v>43.574399999999997</v>
      </c>
      <c r="AH11">
        <v>0</v>
      </c>
      <c r="AI11">
        <v>0</v>
      </c>
      <c r="AJ11">
        <v>0</v>
      </c>
      <c r="AK11">
        <v>52.663499999999999</v>
      </c>
      <c r="AL11">
        <v>10.458</v>
      </c>
      <c r="AM11">
        <v>0</v>
      </c>
      <c r="AN11">
        <v>0.43998999999999999</v>
      </c>
      <c r="AO11">
        <v>0</v>
      </c>
      <c r="AP11">
        <v>2.3058000000000001</v>
      </c>
      <c r="AQ11">
        <v>0</v>
      </c>
      <c r="AR11">
        <v>10.089</v>
      </c>
      <c r="AS11">
        <v>10.089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3483.4223490000004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360</v>
      </c>
      <c r="V12">
        <v>0</v>
      </c>
      <c r="W12">
        <v>98.34375</v>
      </c>
      <c r="X12">
        <v>98.34375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6.4089999999999998</v>
      </c>
      <c r="AG12">
        <v>43.574399999999997</v>
      </c>
      <c r="AH12">
        <v>0</v>
      </c>
      <c r="AI12">
        <v>0</v>
      </c>
      <c r="AJ12">
        <v>0</v>
      </c>
      <c r="AK12">
        <v>52.663499999999999</v>
      </c>
      <c r="AL12">
        <v>10.458</v>
      </c>
      <c r="AM12">
        <v>0</v>
      </c>
      <c r="AN12">
        <v>0.43998999999999999</v>
      </c>
      <c r="AO12">
        <v>0</v>
      </c>
      <c r="AP12">
        <v>7.0454999999999997</v>
      </c>
      <c r="AQ12">
        <v>0</v>
      </c>
      <c r="AR12">
        <v>10.089</v>
      </c>
      <c r="AS12">
        <v>10.089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3488.1620490000005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360</v>
      </c>
      <c r="V13">
        <v>0</v>
      </c>
      <c r="W13">
        <v>98.34375</v>
      </c>
      <c r="X13">
        <v>98.34375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6.4089999999999998</v>
      </c>
      <c r="AG13">
        <v>43.574399999999997</v>
      </c>
      <c r="AH13">
        <v>0</v>
      </c>
      <c r="AI13">
        <v>0</v>
      </c>
      <c r="AJ13">
        <v>0</v>
      </c>
      <c r="AK13">
        <v>52.663499999999999</v>
      </c>
      <c r="AL13">
        <v>10.458</v>
      </c>
      <c r="AM13">
        <v>0</v>
      </c>
      <c r="AN13">
        <v>0.43998999999999999</v>
      </c>
      <c r="AO13">
        <v>0</v>
      </c>
      <c r="AP13">
        <v>7.0454999999999997</v>
      </c>
      <c r="AQ13">
        <v>0</v>
      </c>
      <c r="AR13">
        <v>10.089</v>
      </c>
      <c r="AS13">
        <v>10.089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3488.1620490000005</v>
      </c>
    </row>
    <row r="14" spans="1:53">
      <c r="A14" t="s">
        <v>56</v>
      </c>
      <c r="B14">
        <v>0</v>
      </c>
      <c r="C14">
        <v>44.625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360</v>
      </c>
      <c r="V14">
        <v>0</v>
      </c>
      <c r="W14">
        <v>98.34375</v>
      </c>
      <c r="X14">
        <v>98.34375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6.4089999999999998</v>
      </c>
      <c r="AG14">
        <v>43.574399999999997</v>
      </c>
      <c r="AH14">
        <v>0</v>
      </c>
      <c r="AI14">
        <v>0</v>
      </c>
      <c r="AJ14">
        <v>0</v>
      </c>
      <c r="AK14">
        <v>52.663499999999999</v>
      </c>
      <c r="AL14">
        <v>10.458</v>
      </c>
      <c r="AM14">
        <v>0</v>
      </c>
      <c r="AN14">
        <v>0.43998999999999999</v>
      </c>
      <c r="AO14">
        <v>0</v>
      </c>
      <c r="AP14">
        <v>7.0454999999999997</v>
      </c>
      <c r="AQ14">
        <v>0</v>
      </c>
      <c r="AR14">
        <v>10.089</v>
      </c>
      <c r="AS14">
        <v>10.089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3487.9520490000004</v>
      </c>
    </row>
    <row r="15" spans="1:53">
      <c r="A15" t="s">
        <v>57</v>
      </c>
      <c r="B15">
        <v>0</v>
      </c>
      <c r="C15">
        <v>44.625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360</v>
      </c>
      <c r="V15">
        <v>0</v>
      </c>
      <c r="W15">
        <v>98.34375</v>
      </c>
      <c r="X15">
        <v>98.34375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43.574399999999997</v>
      </c>
      <c r="AH15">
        <v>0</v>
      </c>
      <c r="AI15">
        <v>0</v>
      </c>
      <c r="AJ15">
        <v>0</v>
      </c>
      <c r="AK15">
        <v>52.663499999999999</v>
      </c>
      <c r="AL15">
        <v>10.458</v>
      </c>
      <c r="AM15">
        <v>0</v>
      </c>
      <c r="AN15">
        <v>0.43998999999999999</v>
      </c>
      <c r="AO15">
        <v>0</v>
      </c>
      <c r="AP15">
        <v>7.0454999999999997</v>
      </c>
      <c r="AQ15">
        <v>0</v>
      </c>
      <c r="AR15">
        <v>10.089</v>
      </c>
      <c r="AS15">
        <v>10.089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3487.9520490000004</v>
      </c>
    </row>
    <row r="16" spans="1:53">
      <c r="A16" t="s">
        <v>58</v>
      </c>
      <c r="B16">
        <v>0</v>
      </c>
      <c r="C16">
        <v>44.625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360</v>
      </c>
      <c r="V16">
        <v>0</v>
      </c>
      <c r="W16">
        <v>98.34375</v>
      </c>
      <c r="X16">
        <v>98.34375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43.574399999999997</v>
      </c>
      <c r="AH16">
        <v>0</v>
      </c>
      <c r="AI16">
        <v>0</v>
      </c>
      <c r="AJ16">
        <v>0</v>
      </c>
      <c r="AK16">
        <v>52.663499999999999</v>
      </c>
      <c r="AL16">
        <v>10.458</v>
      </c>
      <c r="AM16">
        <v>0</v>
      </c>
      <c r="AN16">
        <v>0.43998999999999999</v>
      </c>
      <c r="AO16">
        <v>0</v>
      </c>
      <c r="AP16">
        <v>2.5619999999999998</v>
      </c>
      <c r="AQ16">
        <v>0</v>
      </c>
      <c r="AR16">
        <v>10.089</v>
      </c>
      <c r="AS16">
        <v>10.089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3483.4685490000002</v>
      </c>
    </row>
    <row r="17" spans="1:53">
      <c r="A17" t="s">
        <v>59</v>
      </c>
      <c r="B17">
        <v>0</v>
      </c>
      <c r="C17">
        <v>44.625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376.875</v>
      </c>
      <c r="V17">
        <v>0</v>
      </c>
      <c r="W17">
        <v>98.34375</v>
      </c>
      <c r="X17">
        <v>98.34375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43.574399999999997</v>
      </c>
      <c r="AH17">
        <v>0</v>
      </c>
      <c r="AI17">
        <v>0</v>
      </c>
      <c r="AJ17">
        <v>0</v>
      </c>
      <c r="AK17">
        <v>52.663499999999999</v>
      </c>
      <c r="AL17">
        <v>10.458</v>
      </c>
      <c r="AM17">
        <v>0</v>
      </c>
      <c r="AN17">
        <v>0.43998999999999999</v>
      </c>
      <c r="AO17">
        <v>0</v>
      </c>
      <c r="AP17">
        <v>2.5619999999999998</v>
      </c>
      <c r="AQ17">
        <v>0</v>
      </c>
      <c r="AR17">
        <v>10.089</v>
      </c>
      <c r="AS17">
        <v>10.089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3500.3435490000002</v>
      </c>
    </row>
    <row r="18" spans="1:53">
      <c r="A18" t="s">
        <v>60</v>
      </c>
      <c r="B18">
        <v>0</v>
      </c>
      <c r="C18">
        <v>44.625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388.125</v>
      </c>
      <c r="V18">
        <v>0</v>
      </c>
      <c r="W18">
        <v>98.34375</v>
      </c>
      <c r="X18">
        <v>98.34375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43.574399999999997</v>
      </c>
      <c r="AH18">
        <v>0</v>
      </c>
      <c r="AI18">
        <v>0</v>
      </c>
      <c r="AJ18">
        <v>0</v>
      </c>
      <c r="AK18">
        <v>52.663499999999999</v>
      </c>
      <c r="AL18">
        <v>10.458</v>
      </c>
      <c r="AM18">
        <v>0</v>
      </c>
      <c r="AN18">
        <v>0.43998999999999999</v>
      </c>
      <c r="AO18">
        <v>0</v>
      </c>
      <c r="AP18">
        <v>2.5619999999999998</v>
      </c>
      <c r="AQ18">
        <v>0</v>
      </c>
      <c r="AR18">
        <v>10.089</v>
      </c>
      <c r="AS18">
        <v>10.089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3511.5935490000002</v>
      </c>
    </row>
    <row r="19" spans="1:53">
      <c r="A19" t="s">
        <v>61</v>
      </c>
      <c r="B19">
        <v>0</v>
      </c>
      <c r="C19">
        <v>44.625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393.75</v>
      </c>
      <c r="V19">
        <v>0</v>
      </c>
      <c r="W19">
        <v>98.34375</v>
      </c>
      <c r="X19">
        <v>98.34375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43.574399999999997</v>
      </c>
      <c r="AH19">
        <v>0</v>
      </c>
      <c r="AI19">
        <v>0</v>
      </c>
      <c r="AJ19">
        <v>0</v>
      </c>
      <c r="AK19">
        <v>52.663499999999999</v>
      </c>
      <c r="AL19">
        <v>10.458</v>
      </c>
      <c r="AM19">
        <v>0</v>
      </c>
      <c r="AN19">
        <v>0.43998999999999999</v>
      </c>
      <c r="AO19">
        <v>0</v>
      </c>
      <c r="AP19">
        <v>2.5619999999999998</v>
      </c>
      <c r="AQ19">
        <v>0</v>
      </c>
      <c r="AR19">
        <v>10.089</v>
      </c>
      <c r="AS19">
        <v>10.089</v>
      </c>
      <c r="AT19">
        <v>12.36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3518.3309490000001</v>
      </c>
    </row>
    <row r="20" spans="1:53">
      <c r="A20" t="s">
        <v>62</v>
      </c>
      <c r="B20">
        <v>0</v>
      </c>
      <c r="C20">
        <v>44.625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399.375</v>
      </c>
      <c r="V20">
        <v>0</v>
      </c>
      <c r="W20">
        <v>98.34375</v>
      </c>
      <c r="X20">
        <v>98.34375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43.574399999999997</v>
      </c>
      <c r="AH20">
        <v>0</v>
      </c>
      <c r="AI20">
        <v>0</v>
      </c>
      <c r="AJ20">
        <v>0</v>
      </c>
      <c r="AK20">
        <v>52.663499999999999</v>
      </c>
      <c r="AL20">
        <v>10.458</v>
      </c>
      <c r="AM20">
        <v>0</v>
      </c>
      <c r="AN20">
        <v>0.43998999999999999</v>
      </c>
      <c r="AO20">
        <v>0</v>
      </c>
      <c r="AP20">
        <v>2.5619999999999998</v>
      </c>
      <c r="AQ20">
        <v>0</v>
      </c>
      <c r="AR20">
        <v>10.089</v>
      </c>
      <c r="AS20">
        <v>10.089</v>
      </c>
      <c r="AT20">
        <v>12.36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3523.9559490000001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405</v>
      </c>
      <c r="V21">
        <v>0</v>
      </c>
      <c r="W21">
        <v>98.34375</v>
      </c>
      <c r="X21">
        <v>98.34375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43.574399999999997</v>
      </c>
      <c r="AH21">
        <v>0</v>
      </c>
      <c r="AI21">
        <v>0</v>
      </c>
      <c r="AJ21">
        <v>0</v>
      </c>
      <c r="AK21">
        <v>52.663499999999999</v>
      </c>
      <c r="AL21">
        <v>10.458</v>
      </c>
      <c r="AM21">
        <v>0</v>
      </c>
      <c r="AN21">
        <v>0.43998999999999999</v>
      </c>
      <c r="AO21">
        <v>0</v>
      </c>
      <c r="AP21">
        <v>7.0454999999999997</v>
      </c>
      <c r="AQ21">
        <v>0</v>
      </c>
      <c r="AR21">
        <v>7.8021599999999998</v>
      </c>
      <c r="AS21">
        <v>7.8021599999999998</v>
      </c>
      <c r="AT21">
        <v>13.0192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3530.149969000001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410.625</v>
      </c>
      <c r="V22">
        <v>0</v>
      </c>
      <c r="W22">
        <v>98.34375</v>
      </c>
      <c r="X22">
        <v>98.34375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43.574399999999997</v>
      </c>
      <c r="AH22">
        <v>0</v>
      </c>
      <c r="AI22">
        <v>0</v>
      </c>
      <c r="AJ22">
        <v>0</v>
      </c>
      <c r="AK22">
        <v>52.663499999999999</v>
      </c>
      <c r="AL22">
        <v>10.458</v>
      </c>
      <c r="AM22">
        <v>0</v>
      </c>
      <c r="AN22">
        <v>0.43998999999999999</v>
      </c>
      <c r="AO22">
        <v>0</v>
      </c>
      <c r="AP22">
        <v>7.0454999999999997</v>
      </c>
      <c r="AQ22">
        <v>0</v>
      </c>
      <c r="AR22">
        <v>7.8021599999999998</v>
      </c>
      <c r="AS22">
        <v>7.8021599999999998</v>
      </c>
      <c r="AT22">
        <v>13.0192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3535.774969000001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98.34375</v>
      </c>
      <c r="X23">
        <v>98.34375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43.574399999999997</v>
      </c>
      <c r="AH23">
        <v>0</v>
      </c>
      <c r="AI23">
        <v>0</v>
      </c>
      <c r="AJ23">
        <v>0</v>
      </c>
      <c r="AK23">
        <v>52.663499999999999</v>
      </c>
      <c r="AL23">
        <v>10.458</v>
      </c>
      <c r="AM23">
        <v>0</v>
      </c>
      <c r="AN23">
        <v>0.43998999999999999</v>
      </c>
      <c r="AO23">
        <v>0</v>
      </c>
      <c r="AP23">
        <v>7.0454999999999997</v>
      </c>
      <c r="AQ23">
        <v>0</v>
      </c>
      <c r="AR23">
        <v>10.089</v>
      </c>
      <c r="AS23">
        <v>10.089</v>
      </c>
      <c r="AT23">
        <v>13.6784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3549.1528489999996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98.34375</v>
      </c>
      <c r="X24">
        <v>98.34375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43.574399999999997</v>
      </c>
      <c r="AH24">
        <v>0</v>
      </c>
      <c r="AI24">
        <v>0</v>
      </c>
      <c r="AJ24">
        <v>0</v>
      </c>
      <c r="AK24">
        <v>52.663499999999999</v>
      </c>
      <c r="AL24">
        <v>10.458</v>
      </c>
      <c r="AM24">
        <v>0</v>
      </c>
      <c r="AN24">
        <v>0.43998999999999999</v>
      </c>
      <c r="AO24">
        <v>0</v>
      </c>
      <c r="AP24">
        <v>7.0454999999999997</v>
      </c>
      <c r="AQ24">
        <v>0</v>
      </c>
      <c r="AR24">
        <v>10.089</v>
      </c>
      <c r="AS24">
        <v>10.089</v>
      </c>
      <c r="AT24">
        <v>13.6784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3549.1528489999996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98.34375</v>
      </c>
      <c r="X25">
        <v>98.34375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43.574399999999997</v>
      </c>
      <c r="AH25">
        <v>0</v>
      </c>
      <c r="AI25">
        <v>0</v>
      </c>
      <c r="AJ25">
        <v>0</v>
      </c>
      <c r="AK25">
        <v>52.663499999999999</v>
      </c>
      <c r="AL25">
        <v>10.458</v>
      </c>
      <c r="AM25">
        <v>0</v>
      </c>
      <c r="AN25">
        <v>0.43998999999999999</v>
      </c>
      <c r="AO25">
        <v>0</v>
      </c>
      <c r="AP25">
        <v>2.5619999999999998</v>
      </c>
      <c r="AQ25">
        <v>0</v>
      </c>
      <c r="AR25">
        <v>10.089</v>
      </c>
      <c r="AS25">
        <v>10.089</v>
      </c>
      <c r="AT25">
        <v>13.6784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3544.6693489999993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98.34375</v>
      </c>
      <c r="X26">
        <v>98.34375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43.574399999999997</v>
      </c>
      <c r="AH26">
        <v>23.390899999999998</v>
      </c>
      <c r="AI26">
        <v>0</v>
      </c>
      <c r="AJ26">
        <v>0</v>
      </c>
      <c r="AK26">
        <v>52.663499999999999</v>
      </c>
      <c r="AL26">
        <v>10.458</v>
      </c>
      <c r="AM26">
        <v>0</v>
      </c>
      <c r="AN26">
        <v>0.43998999999999999</v>
      </c>
      <c r="AO26">
        <v>0</v>
      </c>
      <c r="AP26">
        <v>1.7934000000000001</v>
      </c>
      <c r="AQ26">
        <v>0</v>
      </c>
      <c r="AR26">
        <v>10.089</v>
      </c>
      <c r="AS26">
        <v>10.089</v>
      </c>
      <c r="AT26">
        <v>13.6784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3567.2916489999993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98.34375</v>
      </c>
      <c r="X27">
        <v>98.34375</v>
      </c>
      <c r="Y27">
        <v>691.74</v>
      </c>
      <c r="Z27">
        <v>0</v>
      </c>
      <c r="AA27">
        <v>0</v>
      </c>
      <c r="AB27">
        <v>0</v>
      </c>
      <c r="AC27">
        <v>9.6778399999999998</v>
      </c>
      <c r="AD27">
        <v>0</v>
      </c>
      <c r="AE27">
        <v>14.113</v>
      </c>
      <c r="AF27">
        <v>8.8740000000000006</v>
      </c>
      <c r="AG27">
        <v>43.574399999999997</v>
      </c>
      <c r="AH27">
        <v>46.781799999999997</v>
      </c>
      <c r="AI27">
        <v>0</v>
      </c>
      <c r="AJ27">
        <v>0</v>
      </c>
      <c r="AK27">
        <v>52.663499999999999</v>
      </c>
      <c r="AL27">
        <v>10.458</v>
      </c>
      <c r="AM27">
        <v>0</v>
      </c>
      <c r="AN27">
        <v>0.43998999999999999</v>
      </c>
      <c r="AO27">
        <v>0</v>
      </c>
      <c r="AP27">
        <v>1.7934000000000001</v>
      </c>
      <c r="AQ27">
        <v>14.805</v>
      </c>
      <c r="AR27">
        <v>10.089</v>
      </c>
      <c r="AS27">
        <v>10.089</v>
      </c>
      <c r="AT27">
        <v>13.6784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3617.630388999999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98.34375</v>
      </c>
      <c r="X28">
        <v>98.34375</v>
      </c>
      <c r="Y28">
        <v>691.74</v>
      </c>
      <c r="Z28">
        <v>0</v>
      </c>
      <c r="AA28">
        <v>0</v>
      </c>
      <c r="AB28">
        <v>0</v>
      </c>
      <c r="AC28">
        <v>9.6778399999999998</v>
      </c>
      <c r="AD28">
        <v>0</v>
      </c>
      <c r="AE28">
        <v>14.113</v>
      </c>
      <c r="AF28">
        <v>8.8740000000000006</v>
      </c>
      <c r="AG28">
        <v>43.574399999999997</v>
      </c>
      <c r="AH28">
        <v>70.172700000000006</v>
      </c>
      <c r="AI28">
        <v>0</v>
      </c>
      <c r="AJ28">
        <v>0</v>
      </c>
      <c r="AK28">
        <v>52.663499999999999</v>
      </c>
      <c r="AL28">
        <v>10.458</v>
      </c>
      <c r="AM28">
        <v>0</v>
      </c>
      <c r="AN28">
        <v>0.43998999999999999</v>
      </c>
      <c r="AO28">
        <v>0</v>
      </c>
      <c r="AP28">
        <v>1.7934000000000001</v>
      </c>
      <c r="AQ28">
        <v>29.61</v>
      </c>
      <c r="AR28">
        <v>10.089</v>
      </c>
      <c r="AS28">
        <v>10.089</v>
      </c>
      <c r="AT28">
        <v>13.6784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3655.8262889999992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98.34375</v>
      </c>
      <c r="X29">
        <v>98.34375</v>
      </c>
      <c r="Y29">
        <v>691.74</v>
      </c>
      <c r="Z29">
        <v>0</v>
      </c>
      <c r="AA29">
        <v>0</v>
      </c>
      <c r="AB29">
        <v>0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43.574399999999997</v>
      </c>
      <c r="AH29">
        <v>93.563599999999994</v>
      </c>
      <c r="AI29">
        <v>0</v>
      </c>
      <c r="AJ29">
        <v>0</v>
      </c>
      <c r="AK29">
        <v>52.663499999999999</v>
      </c>
      <c r="AL29">
        <v>23.24</v>
      </c>
      <c r="AM29">
        <v>0</v>
      </c>
      <c r="AN29">
        <v>0.43998999999999999</v>
      </c>
      <c r="AO29">
        <v>0</v>
      </c>
      <c r="AP29">
        <v>1.7934000000000001</v>
      </c>
      <c r="AQ29">
        <v>44.792999999999999</v>
      </c>
      <c r="AR29">
        <v>10.089</v>
      </c>
      <c r="AS29">
        <v>10.089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3717.6154889999989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98.34375</v>
      </c>
      <c r="X30">
        <v>98.34375</v>
      </c>
      <c r="Y30">
        <v>691.74</v>
      </c>
      <c r="Z30">
        <v>0</v>
      </c>
      <c r="AA30">
        <v>0</v>
      </c>
      <c r="AB30">
        <v>13.17004</v>
      </c>
      <c r="AC30">
        <v>19.374780999999999</v>
      </c>
      <c r="AD30">
        <v>18.229800000000001</v>
      </c>
      <c r="AE30">
        <v>19.245000000000001</v>
      </c>
      <c r="AF30">
        <v>17.748000000000001</v>
      </c>
      <c r="AG30">
        <v>43.574399999999997</v>
      </c>
      <c r="AH30">
        <v>116.9545</v>
      </c>
      <c r="AI30">
        <v>2.5459999999999998</v>
      </c>
      <c r="AJ30">
        <v>0</v>
      </c>
      <c r="AK30">
        <v>52.663499999999999</v>
      </c>
      <c r="AL30">
        <v>66.814999999999998</v>
      </c>
      <c r="AM30">
        <v>0</v>
      </c>
      <c r="AN30">
        <v>0.43998999999999999</v>
      </c>
      <c r="AO30">
        <v>0</v>
      </c>
      <c r="AP30">
        <v>1.7934000000000001</v>
      </c>
      <c r="AQ30">
        <v>62.244</v>
      </c>
      <c r="AR30">
        <v>10.089</v>
      </c>
      <c r="AS30">
        <v>10.089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3850.5662699999993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98.34375</v>
      </c>
      <c r="X31">
        <v>98.34375</v>
      </c>
      <c r="Y31">
        <v>691.74</v>
      </c>
      <c r="Z31">
        <v>0</v>
      </c>
      <c r="AA31">
        <v>0</v>
      </c>
      <c r="AB31">
        <v>26.34008</v>
      </c>
      <c r="AC31">
        <v>19.374780999999999</v>
      </c>
      <c r="AD31">
        <v>27.3447</v>
      </c>
      <c r="AE31">
        <v>49.436556000000003</v>
      </c>
      <c r="AF31">
        <v>30.565999999999999</v>
      </c>
      <c r="AG31">
        <v>43.574399999999997</v>
      </c>
      <c r="AH31">
        <v>116.9545</v>
      </c>
      <c r="AI31">
        <v>16.548999999999999</v>
      </c>
      <c r="AJ31">
        <v>0</v>
      </c>
      <c r="AK31">
        <v>52.663499999999999</v>
      </c>
      <c r="AL31">
        <v>66.814999999999998</v>
      </c>
      <c r="AM31">
        <v>0</v>
      </c>
      <c r="AN31">
        <v>0.43998999999999999</v>
      </c>
      <c r="AO31">
        <v>0</v>
      </c>
      <c r="AP31">
        <v>1.7934000000000001</v>
      </c>
      <c r="AQ31">
        <v>62.244</v>
      </c>
      <c r="AR31">
        <v>10.089</v>
      </c>
      <c r="AS31">
        <v>10.089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3928.7677659999999</v>
      </c>
    </row>
    <row r="32" spans="1:53">
      <c r="A32" t="s">
        <v>74</v>
      </c>
      <c r="B32">
        <v>0</v>
      </c>
      <c r="C32">
        <v>44.414999999999999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98.34375</v>
      </c>
      <c r="X32">
        <v>98.34375</v>
      </c>
      <c r="Y32">
        <v>691.74</v>
      </c>
      <c r="Z32">
        <v>0</v>
      </c>
      <c r="AA32">
        <v>0</v>
      </c>
      <c r="AB32">
        <v>39.510120000000001</v>
      </c>
      <c r="AC32">
        <v>19.374780999999999</v>
      </c>
      <c r="AD32">
        <v>27.3447</v>
      </c>
      <c r="AE32">
        <v>49.436556000000003</v>
      </c>
      <c r="AF32">
        <v>30.565999999999999</v>
      </c>
      <c r="AG32">
        <v>43.574399999999997</v>
      </c>
      <c r="AH32">
        <v>116.9545</v>
      </c>
      <c r="AI32">
        <v>16.548999999999999</v>
      </c>
      <c r="AJ32">
        <v>0</v>
      </c>
      <c r="AK32">
        <v>52.663499999999999</v>
      </c>
      <c r="AL32">
        <v>66.814999999999998</v>
      </c>
      <c r="AM32">
        <v>0</v>
      </c>
      <c r="AN32">
        <v>0.43998999999999999</v>
      </c>
      <c r="AO32">
        <v>0</v>
      </c>
      <c r="AP32">
        <v>1.7934000000000001</v>
      </c>
      <c r="AQ32">
        <v>62.244</v>
      </c>
      <c r="AR32">
        <v>10.089</v>
      </c>
      <c r="AS32">
        <v>10.089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3941.7278059999999</v>
      </c>
    </row>
    <row r="33" spans="1:53">
      <c r="A33" t="s">
        <v>75</v>
      </c>
      <c r="B33">
        <v>0</v>
      </c>
      <c r="C33">
        <v>44.414999999999999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98.34375</v>
      </c>
      <c r="X33">
        <v>98.34375</v>
      </c>
      <c r="Y33">
        <v>691.74</v>
      </c>
      <c r="Z33">
        <v>0</v>
      </c>
      <c r="AA33">
        <v>0</v>
      </c>
      <c r="AB33">
        <v>39.510120000000001</v>
      </c>
      <c r="AC33">
        <v>19.374780999999999</v>
      </c>
      <c r="AD33">
        <v>27.3447</v>
      </c>
      <c r="AE33">
        <v>49.436556000000003</v>
      </c>
      <c r="AF33">
        <v>30.565999999999999</v>
      </c>
      <c r="AG33">
        <v>43.574399999999997</v>
      </c>
      <c r="AH33">
        <v>116.9545</v>
      </c>
      <c r="AI33">
        <v>16.548999999999999</v>
      </c>
      <c r="AJ33">
        <v>0</v>
      </c>
      <c r="AK33">
        <v>52.663499999999999</v>
      </c>
      <c r="AL33">
        <v>66.814999999999998</v>
      </c>
      <c r="AM33">
        <v>0</v>
      </c>
      <c r="AN33">
        <v>0.43998999999999999</v>
      </c>
      <c r="AO33">
        <v>0</v>
      </c>
      <c r="AP33">
        <v>1.7934000000000001</v>
      </c>
      <c r="AQ33">
        <v>62.244</v>
      </c>
      <c r="AR33">
        <v>10.089</v>
      </c>
      <c r="AS33">
        <v>10.089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3941.7278059999999</v>
      </c>
    </row>
    <row r="34" spans="1:53">
      <c r="A34" t="s">
        <v>76</v>
      </c>
      <c r="B34">
        <v>0</v>
      </c>
      <c r="C34">
        <v>44.31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98.34375</v>
      </c>
      <c r="X34">
        <v>98.34375</v>
      </c>
      <c r="Y34">
        <v>691.74</v>
      </c>
      <c r="Z34">
        <v>0</v>
      </c>
      <c r="AA34">
        <v>0</v>
      </c>
      <c r="AB34">
        <v>39.510120000000001</v>
      </c>
      <c r="AC34">
        <v>19.374780999999999</v>
      </c>
      <c r="AD34">
        <v>27.3447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52.663499999999999</v>
      </c>
      <c r="AL34">
        <v>23.24</v>
      </c>
      <c r="AM34">
        <v>0</v>
      </c>
      <c r="AN34">
        <v>0.43998999999999999</v>
      </c>
      <c r="AO34">
        <v>0</v>
      </c>
      <c r="AP34">
        <v>1.7934000000000001</v>
      </c>
      <c r="AQ34">
        <v>62.244</v>
      </c>
      <c r="AR34">
        <v>10.089</v>
      </c>
      <c r="AS34">
        <v>10.089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3898.0478059999991</v>
      </c>
    </row>
    <row r="35" spans="1:53">
      <c r="A35" t="s">
        <v>77</v>
      </c>
      <c r="B35">
        <v>0</v>
      </c>
      <c r="C35">
        <v>44.31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98.34375</v>
      </c>
      <c r="X35">
        <v>98.34375</v>
      </c>
      <c r="Y35">
        <v>691.74</v>
      </c>
      <c r="Z35">
        <v>0</v>
      </c>
      <c r="AA35">
        <v>0</v>
      </c>
      <c r="AB35">
        <v>39.510120000000001</v>
      </c>
      <c r="AC35">
        <v>19.374780999999999</v>
      </c>
      <c r="AD35">
        <v>27.3447</v>
      </c>
      <c r="AE35">
        <v>49.436556000000003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52.663499999999999</v>
      </c>
      <c r="AL35">
        <v>10.458</v>
      </c>
      <c r="AM35">
        <v>0</v>
      </c>
      <c r="AN35">
        <v>0</v>
      </c>
      <c r="AO35">
        <v>0</v>
      </c>
      <c r="AP35">
        <v>1.7934000000000001</v>
      </c>
      <c r="AQ35">
        <v>62.244</v>
      </c>
      <c r="AR35">
        <v>10.089</v>
      </c>
      <c r="AS35">
        <v>10.089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3884.8258159999996</v>
      </c>
    </row>
    <row r="36" spans="1:53">
      <c r="A36" t="s">
        <v>78</v>
      </c>
      <c r="B36">
        <v>0</v>
      </c>
      <c r="C36">
        <v>44.31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98.34375</v>
      </c>
      <c r="X36">
        <v>98.34375</v>
      </c>
      <c r="Y36">
        <v>691.74</v>
      </c>
      <c r="Z36">
        <v>0</v>
      </c>
      <c r="AA36">
        <v>0</v>
      </c>
      <c r="AB36">
        <v>26.260100000000001</v>
      </c>
      <c r="AC36">
        <v>19.374780999999999</v>
      </c>
      <c r="AD36">
        <v>27.3447</v>
      </c>
      <c r="AE36">
        <v>49.436556000000003</v>
      </c>
      <c r="AF36">
        <v>30.565999999999999</v>
      </c>
      <c r="AG36">
        <v>43.574399999999997</v>
      </c>
      <c r="AH36">
        <v>103.88590000000001</v>
      </c>
      <c r="AI36">
        <v>16.548999999999999</v>
      </c>
      <c r="AJ36">
        <v>0</v>
      </c>
      <c r="AK36">
        <v>52.663499999999999</v>
      </c>
      <c r="AL36">
        <v>10.458</v>
      </c>
      <c r="AM36">
        <v>0</v>
      </c>
      <c r="AN36">
        <v>0</v>
      </c>
      <c r="AO36">
        <v>0</v>
      </c>
      <c r="AP36">
        <v>1.7934000000000001</v>
      </c>
      <c r="AQ36">
        <v>62.244</v>
      </c>
      <c r="AR36">
        <v>24.48264</v>
      </c>
      <c r="AS36">
        <v>24.48264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3887.2944760000005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98.34375</v>
      </c>
      <c r="X37">
        <v>98.34375</v>
      </c>
      <c r="Y37">
        <v>691.74</v>
      </c>
      <c r="Z37">
        <v>0</v>
      </c>
      <c r="AA37">
        <v>0</v>
      </c>
      <c r="AB37">
        <v>13.18337</v>
      </c>
      <c r="AC37">
        <v>19.374780999999999</v>
      </c>
      <c r="AD37">
        <v>27.3447</v>
      </c>
      <c r="AE37">
        <v>5.1319999999999997</v>
      </c>
      <c r="AF37">
        <v>8.8740000000000006</v>
      </c>
      <c r="AG37">
        <v>43.574399999999997</v>
      </c>
      <c r="AH37">
        <v>93.563599999999994</v>
      </c>
      <c r="AI37">
        <v>2.5459999999999998</v>
      </c>
      <c r="AJ37">
        <v>0</v>
      </c>
      <c r="AK37">
        <v>52.663499999999999</v>
      </c>
      <c r="AL37">
        <v>10.458</v>
      </c>
      <c r="AM37">
        <v>0</v>
      </c>
      <c r="AN37">
        <v>0</v>
      </c>
      <c r="AO37">
        <v>0</v>
      </c>
      <c r="AP37">
        <v>1.7934000000000001</v>
      </c>
      <c r="AQ37">
        <v>62.244</v>
      </c>
      <c r="AR37">
        <v>24.48264</v>
      </c>
      <c r="AS37">
        <v>24.48264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3783.8958900000002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98.34375</v>
      </c>
      <c r="X38">
        <v>98.34375</v>
      </c>
      <c r="Y38">
        <v>691.74</v>
      </c>
      <c r="Z38">
        <v>0</v>
      </c>
      <c r="AA38">
        <v>0</v>
      </c>
      <c r="AB38">
        <v>0</v>
      </c>
      <c r="AC38">
        <v>9.6778399999999998</v>
      </c>
      <c r="AD38">
        <v>20.8718</v>
      </c>
      <c r="AE38">
        <v>0</v>
      </c>
      <c r="AF38">
        <v>8.8740000000000006</v>
      </c>
      <c r="AG38">
        <v>43.574399999999997</v>
      </c>
      <c r="AH38">
        <v>46.781799999999997</v>
      </c>
      <c r="AI38">
        <v>0</v>
      </c>
      <c r="AJ38">
        <v>0</v>
      </c>
      <c r="AK38">
        <v>52.663499999999999</v>
      </c>
      <c r="AL38">
        <v>10.458</v>
      </c>
      <c r="AM38">
        <v>0</v>
      </c>
      <c r="AN38">
        <v>0</v>
      </c>
      <c r="AO38">
        <v>0</v>
      </c>
      <c r="AP38">
        <v>1.7934000000000001</v>
      </c>
      <c r="AQ38">
        <v>62.244</v>
      </c>
      <c r="AR38">
        <v>24.48264</v>
      </c>
      <c r="AS38">
        <v>24.48264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3700.082879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98.34375</v>
      </c>
      <c r="X39">
        <v>98.34375</v>
      </c>
      <c r="Y39">
        <v>691.74</v>
      </c>
      <c r="Z39">
        <v>0</v>
      </c>
      <c r="AA39">
        <v>0</v>
      </c>
      <c r="AB39">
        <v>0</v>
      </c>
      <c r="AC39">
        <v>9.6778399999999998</v>
      </c>
      <c r="AD39">
        <v>18.229800000000001</v>
      </c>
      <c r="AE39">
        <v>0</v>
      </c>
      <c r="AF39">
        <v>8.8740000000000006</v>
      </c>
      <c r="AG39">
        <v>43.574399999999997</v>
      </c>
      <c r="AH39">
        <v>23.390899999999998</v>
      </c>
      <c r="AI39">
        <v>0</v>
      </c>
      <c r="AJ39">
        <v>0</v>
      </c>
      <c r="AK39">
        <v>52.663499999999999</v>
      </c>
      <c r="AL39">
        <v>10.458</v>
      </c>
      <c r="AM39">
        <v>0</v>
      </c>
      <c r="AN39">
        <v>0</v>
      </c>
      <c r="AO39">
        <v>0</v>
      </c>
      <c r="AP39">
        <v>1.7934000000000001</v>
      </c>
      <c r="AQ39">
        <v>62.244</v>
      </c>
      <c r="AR39">
        <v>24.48264</v>
      </c>
      <c r="AS39">
        <v>24.48264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3674.0499789999999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98.34375</v>
      </c>
      <c r="X40">
        <v>98.34375</v>
      </c>
      <c r="Y40">
        <v>691.74</v>
      </c>
      <c r="Z40">
        <v>0</v>
      </c>
      <c r="AA40">
        <v>0</v>
      </c>
      <c r="AB40">
        <v>0</v>
      </c>
      <c r="AC40">
        <v>9.6778399999999998</v>
      </c>
      <c r="AD40">
        <v>9.1149000000000004</v>
      </c>
      <c r="AE40">
        <v>0</v>
      </c>
      <c r="AF40">
        <v>8.8740000000000006</v>
      </c>
      <c r="AG40">
        <v>43.574399999999997</v>
      </c>
      <c r="AH40">
        <v>0</v>
      </c>
      <c r="AI40">
        <v>0</v>
      </c>
      <c r="AJ40">
        <v>0</v>
      </c>
      <c r="AK40">
        <v>52.663499999999999</v>
      </c>
      <c r="AL40">
        <v>10.458</v>
      </c>
      <c r="AM40">
        <v>0</v>
      </c>
      <c r="AN40">
        <v>0</v>
      </c>
      <c r="AO40">
        <v>0</v>
      </c>
      <c r="AP40">
        <v>1.7934000000000001</v>
      </c>
      <c r="AQ40">
        <v>62.244</v>
      </c>
      <c r="AR40">
        <v>10.089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3612.7568989999995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98.34375</v>
      </c>
      <c r="X41">
        <v>98.34375</v>
      </c>
      <c r="Y41">
        <v>691.74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43.574399999999997</v>
      </c>
      <c r="AH41">
        <v>0</v>
      </c>
      <c r="AI41">
        <v>0</v>
      </c>
      <c r="AJ41">
        <v>0</v>
      </c>
      <c r="AK41">
        <v>52.663499999999999</v>
      </c>
      <c r="AL41">
        <v>10.458</v>
      </c>
      <c r="AM41">
        <v>0</v>
      </c>
      <c r="AN41">
        <v>0</v>
      </c>
      <c r="AO41">
        <v>0</v>
      </c>
      <c r="AP41">
        <v>1.7934000000000001</v>
      </c>
      <c r="AQ41">
        <v>46.683</v>
      </c>
      <c r="AR41">
        <v>7.8021599999999998</v>
      </c>
      <c r="AS41">
        <v>7.8021599999999998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3573.829479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98.34375</v>
      </c>
      <c r="X42">
        <v>98.34375</v>
      </c>
      <c r="Y42">
        <v>691.74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52.663499999999999</v>
      </c>
      <c r="AL42">
        <v>10.458</v>
      </c>
      <c r="AM42">
        <v>0</v>
      </c>
      <c r="AN42">
        <v>0</v>
      </c>
      <c r="AO42">
        <v>0</v>
      </c>
      <c r="AP42">
        <v>1.7934000000000001</v>
      </c>
      <c r="AQ42">
        <v>31.122</v>
      </c>
      <c r="AR42">
        <v>7.8021599999999998</v>
      </c>
      <c r="AS42">
        <v>7.8021599999999998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3558.2684789999998</v>
      </c>
    </row>
    <row r="43" spans="1:53">
      <c r="A43" t="s">
        <v>85</v>
      </c>
      <c r="B43">
        <v>0</v>
      </c>
      <c r="C43">
        <v>44.1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98.34375</v>
      </c>
      <c r="X43">
        <v>98.34375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52.663499999999999</v>
      </c>
      <c r="AL43">
        <v>2.3239999999999998</v>
      </c>
      <c r="AM43">
        <v>0</v>
      </c>
      <c r="AN43">
        <v>0</v>
      </c>
      <c r="AO43">
        <v>0</v>
      </c>
      <c r="AP43">
        <v>6.2769000000000004</v>
      </c>
      <c r="AQ43">
        <v>15.561</v>
      </c>
      <c r="AR43">
        <v>10.089</v>
      </c>
      <c r="AS43">
        <v>10.089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3542.8726589999997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98.34375</v>
      </c>
      <c r="X44">
        <v>98.34375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52.663499999999999</v>
      </c>
      <c r="AL44">
        <v>2.3239999999999998</v>
      </c>
      <c r="AM44">
        <v>0</v>
      </c>
      <c r="AN44">
        <v>0</v>
      </c>
      <c r="AO44">
        <v>0</v>
      </c>
      <c r="AP44">
        <v>6.2769000000000004</v>
      </c>
      <c r="AQ44">
        <v>0</v>
      </c>
      <c r="AR44">
        <v>10.089</v>
      </c>
      <c r="AS44">
        <v>10.089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3527.3116589999995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98.34375</v>
      </c>
      <c r="X45">
        <v>98.34375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52.663499999999999</v>
      </c>
      <c r="AL45">
        <v>2.3239999999999998</v>
      </c>
      <c r="AM45">
        <v>0</v>
      </c>
      <c r="AN45">
        <v>0</v>
      </c>
      <c r="AO45">
        <v>0</v>
      </c>
      <c r="AP45">
        <v>2.4339</v>
      </c>
      <c r="AQ45">
        <v>0</v>
      </c>
      <c r="AR45">
        <v>10.089</v>
      </c>
      <c r="AS45">
        <v>10.089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3523.4686589999997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98.34375</v>
      </c>
      <c r="X46">
        <v>98.34375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52.663499999999999</v>
      </c>
      <c r="AL46">
        <v>2.3239999999999998</v>
      </c>
      <c r="AM46">
        <v>0</v>
      </c>
      <c r="AN46">
        <v>0</v>
      </c>
      <c r="AO46">
        <v>0</v>
      </c>
      <c r="AP46">
        <v>3.2025000000000001</v>
      </c>
      <c r="AQ46">
        <v>0</v>
      </c>
      <c r="AR46">
        <v>10.089</v>
      </c>
      <c r="AS46">
        <v>10.089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3524.2372589999995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98.34375</v>
      </c>
      <c r="X47">
        <v>98.34375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52.663499999999999</v>
      </c>
      <c r="AL47">
        <v>2.3239999999999998</v>
      </c>
      <c r="AM47">
        <v>0</v>
      </c>
      <c r="AN47">
        <v>0.43998999999999999</v>
      </c>
      <c r="AO47">
        <v>0</v>
      </c>
      <c r="AP47">
        <v>3.2025000000000001</v>
      </c>
      <c r="AQ47">
        <v>0</v>
      </c>
      <c r="AR47">
        <v>10.089</v>
      </c>
      <c r="AS47">
        <v>10.089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3524.6772489999994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98.34375</v>
      </c>
      <c r="X48">
        <v>98.34375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52.663499999999999</v>
      </c>
      <c r="AL48">
        <v>2.3239999999999998</v>
      </c>
      <c r="AM48">
        <v>0</v>
      </c>
      <c r="AN48">
        <v>0.43998999999999999</v>
      </c>
      <c r="AO48">
        <v>0</v>
      </c>
      <c r="AP48">
        <v>3.2025000000000001</v>
      </c>
      <c r="AQ48">
        <v>0</v>
      </c>
      <c r="AR48">
        <v>10.089</v>
      </c>
      <c r="AS48">
        <v>10.089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3524.6772489999994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98.34375</v>
      </c>
      <c r="X49">
        <v>98.34375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52.663499999999999</v>
      </c>
      <c r="AL49">
        <v>2.3239999999999998</v>
      </c>
      <c r="AM49">
        <v>0</v>
      </c>
      <c r="AN49">
        <v>0.43998999999999999</v>
      </c>
      <c r="AO49">
        <v>0</v>
      </c>
      <c r="AP49">
        <v>3.2025000000000001</v>
      </c>
      <c r="AQ49">
        <v>0</v>
      </c>
      <c r="AR49">
        <v>10.089</v>
      </c>
      <c r="AS49">
        <v>10.089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3524.6772489999994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98.34375</v>
      </c>
      <c r="X50">
        <v>98.34375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52.663499999999999</v>
      </c>
      <c r="AL50">
        <v>2.3239999999999998</v>
      </c>
      <c r="AM50">
        <v>0</v>
      </c>
      <c r="AN50">
        <v>0.43998999999999999</v>
      </c>
      <c r="AO50">
        <v>0</v>
      </c>
      <c r="AP50">
        <v>3.2025000000000001</v>
      </c>
      <c r="AQ50">
        <v>0</v>
      </c>
      <c r="AR50">
        <v>10.089</v>
      </c>
      <c r="AS50">
        <v>10.089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3524.6772489999994</v>
      </c>
    </row>
    <row r="51" spans="1:53">
      <c r="A51" t="s">
        <v>93</v>
      </c>
      <c r="B51">
        <v>0</v>
      </c>
      <c r="C51">
        <v>44.31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98.34375</v>
      </c>
      <c r="X51">
        <v>98.34375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52.663499999999999</v>
      </c>
      <c r="AL51">
        <v>2.3239999999999998</v>
      </c>
      <c r="AM51">
        <v>0</v>
      </c>
      <c r="AN51">
        <v>0.43998999999999999</v>
      </c>
      <c r="AO51">
        <v>0</v>
      </c>
      <c r="AP51">
        <v>7.0454999999999997</v>
      </c>
      <c r="AQ51">
        <v>0</v>
      </c>
      <c r="AR51">
        <v>10.089</v>
      </c>
      <c r="AS51">
        <v>10.089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3527.6342490000002</v>
      </c>
    </row>
    <row r="52" spans="1:53">
      <c r="A52" t="s">
        <v>94</v>
      </c>
      <c r="B52">
        <v>0</v>
      </c>
      <c r="C52">
        <v>44.31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98.34375</v>
      </c>
      <c r="X52">
        <v>98.34375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52.663499999999999</v>
      </c>
      <c r="AL52">
        <v>2.3239999999999998</v>
      </c>
      <c r="AM52">
        <v>0</v>
      </c>
      <c r="AN52">
        <v>0.43998999999999999</v>
      </c>
      <c r="AO52">
        <v>0</v>
      </c>
      <c r="AP52">
        <v>7.0454999999999997</v>
      </c>
      <c r="AQ52">
        <v>0</v>
      </c>
      <c r="AR52">
        <v>10.089</v>
      </c>
      <c r="AS52">
        <v>10.089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3527.6342490000002</v>
      </c>
    </row>
    <row r="53" spans="1:53">
      <c r="A53" t="s">
        <v>95</v>
      </c>
      <c r="B53">
        <v>0</v>
      </c>
      <c r="C53">
        <v>44.1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98.34375</v>
      </c>
      <c r="X53">
        <v>98.34375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52.663499999999999</v>
      </c>
      <c r="AL53">
        <v>2.3239999999999998</v>
      </c>
      <c r="AM53">
        <v>0</v>
      </c>
      <c r="AN53">
        <v>0.43998999999999999</v>
      </c>
      <c r="AO53">
        <v>0</v>
      </c>
      <c r="AP53">
        <v>2.5619999999999998</v>
      </c>
      <c r="AQ53">
        <v>0</v>
      </c>
      <c r="AR53">
        <v>10.089</v>
      </c>
      <c r="AS53">
        <v>10.089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3522.9407489999999</v>
      </c>
    </row>
    <row r="54" spans="1:53">
      <c r="A54" t="s">
        <v>96</v>
      </c>
      <c r="B54">
        <v>0</v>
      </c>
      <c r="C54">
        <v>44.1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98.34375</v>
      </c>
      <c r="X54">
        <v>98.34375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52.663499999999999</v>
      </c>
      <c r="AL54">
        <v>23.24</v>
      </c>
      <c r="AM54">
        <v>0</v>
      </c>
      <c r="AN54">
        <v>0.43998999999999999</v>
      </c>
      <c r="AO54">
        <v>0</v>
      </c>
      <c r="AP54">
        <v>2.5619999999999998</v>
      </c>
      <c r="AQ54">
        <v>0</v>
      </c>
      <c r="AR54">
        <v>10.089</v>
      </c>
      <c r="AS54">
        <v>10.089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3543.8567489999996</v>
      </c>
    </row>
    <row r="55" spans="1:53">
      <c r="A55" t="s">
        <v>97</v>
      </c>
      <c r="B55">
        <v>0</v>
      </c>
      <c r="C55">
        <v>44.1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98.34375</v>
      </c>
      <c r="X55">
        <v>98.34375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52.663499999999999</v>
      </c>
      <c r="AL55">
        <v>53.451999999999998</v>
      </c>
      <c r="AM55">
        <v>0</v>
      </c>
      <c r="AN55">
        <v>0.43998999999999999</v>
      </c>
      <c r="AO55">
        <v>0</v>
      </c>
      <c r="AP55">
        <v>2.5619999999999998</v>
      </c>
      <c r="AQ55">
        <v>0</v>
      </c>
      <c r="AR55">
        <v>10.7616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3574.8659489999991</v>
      </c>
    </row>
    <row r="56" spans="1:53">
      <c r="A56" t="s">
        <v>98</v>
      </c>
      <c r="B56">
        <v>0</v>
      </c>
      <c r="C56">
        <v>44.1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98.34375</v>
      </c>
      <c r="X56">
        <v>98.34375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52.663499999999999</v>
      </c>
      <c r="AL56">
        <v>53.451999999999998</v>
      </c>
      <c r="AM56">
        <v>0</v>
      </c>
      <c r="AN56">
        <v>0.43998999999999999</v>
      </c>
      <c r="AO56">
        <v>0</v>
      </c>
      <c r="AP56">
        <v>2.5619999999999998</v>
      </c>
      <c r="AQ56">
        <v>0</v>
      </c>
      <c r="AR56">
        <v>10.7616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3574.8659489999991</v>
      </c>
    </row>
    <row r="57" spans="1:53">
      <c r="A57" t="s">
        <v>99</v>
      </c>
      <c r="B57">
        <v>0</v>
      </c>
      <c r="C57">
        <v>44.1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98.34375</v>
      </c>
      <c r="X57">
        <v>98.34375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52.663499999999999</v>
      </c>
      <c r="AL57">
        <v>53.451999999999998</v>
      </c>
      <c r="AM57">
        <v>0</v>
      </c>
      <c r="AN57">
        <v>0.43998999999999999</v>
      </c>
      <c r="AO57">
        <v>0</v>
      </c>
      <c r="AP57">
        <v>2.5619999999999998</v>
      </c>
      <c r="AQ57">
        <v>0</v>
      </c>
      <c r="AR57">
        <v>12.1068</v>
      </c>
      <c r="AS57">
        <v>12.1068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3577.5563489999995</v>
      </c>
    </row>
    <row r="58" spans="1:53">
      <c r="A58" t="s">
        <v>100</v>
      </c>
      <c r="B58">
        <v>0</v>
      </c>
      <c r="C58">
        <v>44.1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98.34375</v>
      </c>
      <c r="X58">
        <v>98.34375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52.663499999999999</v>
      </c>
      <c r="AL58">
        <v>53.451999999999998</v>
      </c>
      <c r="AM58">
        <v>0</v>
      </c>
      <c r="AN58">
        <v>0.43998999999999999</v>
      </c>
      <c r="AO58">
        <v>0</v>
      </c>
      <c r="AP58">
        <v>2.5619999999999998</v>
      </c>
      <c r="AQ58">
        <v>0</v>
      </c>
      <c r="AR58">
        <v>12.1068</v>
      </c>
      <c r="AS58">
        <v>12.1068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3577.5563489999995</v>
      </c>
    </row>
    <row r="59" spans="1:53">
      <c r="A59" t="s">
        <v>101</v>
      </c>
      <c r="B59">
        <v>0</v>
      </c>
      <c r="C59">
        <v>43.994999999999997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98.34375</v>
      </c>
      <c r="X59">
        <v>98.34375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52.663499999999999</v>
      </c>
      <c r="AL59">
        <v>23.24</v>
      </c>
      <c r="AM59">
        <v>0</v>
      </c>
      <c r="AN59">
        <v>0.43998999999999999</v>
      </c>
      <c r="AO59">
        <v>0</v>
      </c>
      <c r="AP59">
        <v>2.5619999999999998</v>
      </c>
      <c r="AQ59">
        <v>0</v>
      </c>
      <c r="AR59">
        <v>10.089</v>
      </c>
      <c r="AS59">
        <v>10.089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3543.2037489999993</v>
      </c>
    </row>
    <row r="60" spans="1:53">
      <c r="A60" t="s">
        <v>102</v>
      </c>
      <c r="B60">
        <v>0</v>
      </c>
      <c r="C60">
        <v>43.994999999999997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98.34375</v>
      </c>
      <c r="X60">
        <v>98.34375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52.663499999999999</v>
      </c>
      <c r="AL60">
        <v>10.458</v>
      </c>
      <c r="AM60">
        <v>0</v>
      </c>
      <c r="AN60">
        <v>0.43998999999999999</v>
      </c>
      <c r="AO60">
        <v>0</v>
      </c>
      <c r="AP60">
        <v>2.5619999999999998</v>
      </c>
      <c r="AQ60">
        <v>0</v>
      </c>
      <c r="AR60">
        <v>10.089</v>
      </c>
      <c r="AS60">
        <v>10.089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3530.4217489999996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98.34375</v>
      </c>
      <c r="X61">
        <v>98.34375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3.2075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52.663499999999999</v>
      </c>
      <c r="AL61">
        <v>2.3239999999999998</v>
      </c>
      <c r="AM61">
        <v>0</v>
      </c>
      <c r="AN61">
        <v>0.47825000000000001</v>
      </c>
      <c r="AO61">
        <v>0</v>
      </c>
      <c r="AP61">
        <v>4.4835000000000003</v>
      </c>
      <c r="AQ61">
        <v>0</v>
      </c>
      <c r="AR61">
        <v>10.089</v>
      </c>
      <c r="AS61">
        <v>10.089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3527.3500089999993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98.34375</v>
      </c>
      <c r="X62">
        <v>98.34375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14.113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52.663499999999999</v>
      </c>
      <c r="AL62">
        <v>2.3239999999999998</v>
      </c>
      <c r="AM62">
        <v>0</v>
      </c>
      <c r="AN62">
        <v>0.47825000000000001</v>
      </c>
      <c r="AO62">
        <v>0</v>
      </c>
      <c r="AP62">
        <v>4.4835000000000003</v>
      </c>
      <c r="AQ62">
        <v>0</v>
      </c>
      <c r="AR62">
        <v>10.089</v>
      </c>
      <c r="AS62">
        <v>10.089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3538.2555089999992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98.34375</v>
      </c>
      <c r="X63">
        <v>98.34375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14.113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52.663499999999999</v>
      </c>
      <c r="AL63">
        <v>2.3239999999999998</v>
      </c>
      <c r="AM63">
        <v>0</v>
      </c>
      <c r="AN63">
        <v>0.47825000000000001</v>
      </c>
      <c r="AO63">
        <v>0</v>
      </c>
      <c r="AP63">
        <v>4.4835000000000003</v>
      </c>
      <c r="AQ63">
        <v>0</v>
      </c>
      <c r="AR63">
        <v>10.089</v>
      </c>
      <c r="AS63">
        <v>10.089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3538.2555089999992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98.34375</v>
      </c>
      <c r="X64">
        <v>98.34375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14.113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52.663499999999999</v>
      </c>
      <c r="AL64">
        <v>2.3239999999999998</v>
      </c>
      <c r="AM64">
        <v>0</v>
      </c>
      <c r="AN64">
        <v>0.47825000000000001</v>
      </c>
      <c r="AO64">
        <v>0</v>
      </c>
      <c r="AP64">
        <v>4.4835000000000003</v>
      </c>
      <c r="AQ64">
        <v>0</v>
      </c>
      <c r="AR64">
        <v>10.089</v>
      </c>
      <c r="AS64">
        <v>10.089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3538.2555089999992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98.34375</v>
      </c>
      <c r="X65">
        <v>98.34375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14.113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52.663499999999999</v>
      </c>
      <c r="AL65">
        <v>2.3239999999999998</v>
      </c>
      <c r="AM65">
        <v>0</v>
      </c>
      <c r="AN65">
        <v>0.47825000000000001</v>
      </c>
      <c r="AO65">
        <v>0</v>
      </c>
      <c r="AP65">
        <v>4.4835000000000003</v>
      </c>
      <c r="AQ65">
        <v>0</v>
      </c>
      <c r="AR65">
        <v>10.089</v>
      </c>
      <c r="AS65">
        <v>10.089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3538.2555089999992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98.34375</v>
      </c>
      <c r="X66">
        <v>98.34375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14.113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52.663499999999999</v>
      </c>
      <c r="AL66">
        <v>2.3239999999999998</v>
      </c>
      <c r="AM66">
        <v>0</v>
      </c>
      <c r="AN66">
        <v>0.47825000000000001</v>
      </c>
      <c r="AO66">
        <v>0</v>
      </c>
      <c r="AP66">
        <v>3.7149000000000001</v>
      </c>
      <c r="AQ66">
        <v>0</v>
      </c>
      <c r="AR66">
        <v>10.089</v>
      </c>
      <c r="AS66">
        <v>10.089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3537.4869089999993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98.34375</v>
      </c>
      <c r="X67">
        <v>98.34375</v>
      </c>
      <c r="Y67">
        <v>691.74</v>
      </c>
      <c r="Z67">
        <v>0</v>
      </c>
      <c r="AA67">
        <v>0</v>
      </c>
      <c r="AB67">
        <v>0</v>
      </c>
      <c r="AC67">
        <v>9.6778399999999998</v>
      </c>
      <c r="AD67">
        <v>0</v>
      </c>
      <c r="AE67">
        <v>14.113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52.663499999999999</v>
      </c>
      <c r="AL67">
        <v>2.3239999999999998</v>
      </c>
      <c r="AM67">
        <v>0</v>
      </c>
      <c r="AN67">
        <v>0.47825000000000001</v>
      </c>
      <c r="AO67">
        <v>0</v>
      </c>
      <c r="AP67">
        <v>3.7149000000000001</v>
      </c>
      <c r="AQ67">
        <v>14.805</v>
      </c>
      <c r="AR67">
        <v>10.089</v>
      </c>
      <c r="AS67">
        <v>10.089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3562.179748999999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98.34375</v>
      </c>
      <c r="X68">
        <v>98.34375</v>
      </c>
      <c r="Y68">
        <v>691.74</v>
      </c>
      <c r="Z68">
        <v>0</v>
      </c>
      <c r="AA68">
        <v>0</v>
      </c>
      <c r="AB68">
        <v>0</v>
      </c>
      <c r="AC68">
        <v>9.6778399999999998</v>
      </c>
      <c r="AD68">
        <v>0</v>
      </c>
      <c r="AE68">
        <v>14.113</v>
      </c>
      <c r="AF68">
        <v>8.8740000000000006</v>
      </c>
      <c r="AG68">
        <v>43.574399999999997</v>
      </c>
      <c r="AH68">
        <v>18.940000000000001</v>
      </c>
      <c r="AI68">
        <v>0</v>
      </c>
      <c r="AJ68">
        <v>0</v>
      </c>
      <c r="AK68">
        <v>52.663499999999999</v>
      </c>
      <c r="AL68">
        <v>2.3239999999999998</v>
      </c>
      <c r="AM68">
        <v>0</v>
      </c>
      <c r="AN68">
        <v>0.47825000000000001</v>
      </c>
      <c r="AO68">
        <v>0</v>
      </c>
      <c r="AP68">
        <v>3.7149000000000001</v>
      </c>
      <c r="AQ68">
        <v>29.61</v>
      </c>
      <c r="AR68">
        <v>10.089</v>
      </c>
      <c r="AS68">
        <v>10.089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3595.9247489999993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98.34375</v>
      </c>
      <c r="X69">
        <v>98.34375</v>
      </c>
      <c r="Y69">
        <v>691.74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14.113</v>
      </c>
      <c r="AF69">
        <v>8.8740000000000006</v>
      </c>
      <c r="AG69">
        <v>43.574399999999997</v>
      </c>
      <c r="AH69">
        <v>42.615000000000002</v>
      </c>
      <c r="AI69">
        <v>0</v>
      </c>
      <c r="AJ69">
        <v>0</v>
      </c>
      <c r="AK69">
        <v>52.663499999999999</v>
      </c>
      <c r="AL69">
        <v>2.3239999999999998</v>
      </c>
      <c r="AM69">
        <v>0</v>
      </c>
      <c r="AN69">
        <v>0.47825000000000001</v>
      </c>
      <c r="AO69">
        <v>0</v>
      </c>
      <c r="AP69">
        <v>3.7149000000000001</v>
      </c>
      <c r="AQ69">
        <v>29.61</v>
      </c>
      <c r="AR69">
        <v>10.089</v>
      </c>
      <c r="AS69">
        <v>10.089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3619.5997489999991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98.34375</v>
      </c>
      <c r="X70">
        <v>98.34375</v>
      </c>
      <c r="Y70">
        <v>691.74</v>
      </c>
      <c r="Z70">
        <v>0</v>
      </c>
      <c r="AA70">
        <v>0</v>
      </c>
      <c r="AB70">
        <v>0</v>
      </c>
      <c r="AC70">
        <v>9.6778399999999998</v>
      </c>
      <c r="AD70">
        <v>0</v>
      </c>
      <c r="AE70">
        <v>14.113</v>
      </c>
      <c r="AF70">
        <v>8.8740000000000006</v>
      </c>
      <c r="AG70">
        <v>43.574399999999997</v>
      </c>
      <c r="AH70">
        <v>64.396000000000001</v>
      </c>
      <c r="AI70">
        <v>0</v>
      </c>
      <c r="AJ70">
        <v>0</v>
      </c>
      <c r="AK70">
        <v>52.663499999999999</v>
      </c>
      <c r="AL70">
        <v>2.3239999999999998</v>
      </c>
      <c r="AM70">
        <v>0</v>
      </c>
      <c r="AN70">
        <v>0.47825000000000001</v>
      </c>
      <c r="AO70">
        <v>0</v>
      </c>
      <c r="AP70">
        <v>3.7149000000000001</v>
      </c>
      <c r="AQ70">
        <v>44.414999999999999</v>
      </c>
      <c r="AR70">
        <v>10.089</v>
      </c>
      <c r="AS70">
        <v>10.089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3656.1857489999993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98.34375</v>
      </c>
      <c r="X71">
        <v>98.34375</v>
      </c>
      <c r="Y71">
        <v>691.74</v>
      </c>
      <c r="Z71">
        <v>0</v>
      </c>
      <c r="AA71">
        <v>0</v>
      </c>
      <c r="AB71">
        <v>0</v>
      </c>
      <c r="AC71">
        <v>19.374780999999999</v>
      </c>
      <c r="AD71">
        <v>9.1149000000000004</v>
      </c>
      <c r="AE71">
        <v>14.113</v>
      </c>
      <c r="AF71">
        <v>8.8740000000000006</v>
      </c>
      <c r="AG71">
        <v>43.574399999999997</v>
      </c>
      <c r="AH71">
        <v>83.335999999999999</v>
      </c>
      <c r="AI71">
        <v>0</v>
      </c>
      <c r="AJ71">
        <v>0</v>
      </c>
      <c r="AK71">
        <v>52.663499999999999</v>
      </c>
      <c r="AL71">
        <v>2.3239999999999998</v>
      </c>
      <c r="AM71">
        <v>0</v>
      </c>
      <c r="AN71">
        <v>0.47825000000000001</v>
      </c>
      <c r="AO71">
        <v>0</v>
      </c>
      <c r="AP71">
        <v>2.4339</v>
      </c>
      <c r="AQ71">
        <v>62.244</v>
      </c>
      <c r="AR71">
        <v>10.089</v>
      </c>
      <c r="AS71">
        <v>10.089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3710.4855899999993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98.34375</v>
      </c>
      <c r="X72">
        <v>98.34375</v>
      </c>
      <c r="Y72">
        <v>691.74</v>
      </c>
      <c r="Z72">
        <v>0</v>
      </c>
      <c r="AA72">
        <v>0</v>
      </c>
      <c r="AB72">
        <v>13.17004</v>
      </c>
      <c r="AC72">
        <v>19.374780999999999</v>
      </c>
      <c r="AD72">
        <v>18.229800000000001</v>
      </c>
      <c r="AE72">
        <v>28.225999999999999</v>
      </c>
      <c r="AF72">
        <v>17.748000000000001</v>
      </c>
      <c r="AG72">
        <v>43.574399999999997</v>
      </c>
      <c r="AH72">
        <v>113.64</v>
      </c>
      <c r="AI72">
        <v>2.5459999999999998</v>
      </c>
      <c r="AJ72">
        <v>0</v>
      </c>
      <c r="AK72">
        <v>52.663499999999999</v>
      </c>
      <c r="AL72">
        <v>2.3239999999999998</v>
      </c>
      <c r="AM72">
        <v>0</v>
      </c>
      <c r="AN72">
        <v>0.47825000000000001</v>
      </c>
      <c r="AO72">
        <v>0</v>
      </c>
      <c r="AP72">
        <v>2.4339</v>
      </c>
      <c r="AQ72">
        <v>62.244</v>
      </c>
      <c r="AR72">
        <v>10.089</v>
      </c>
      <c r="AS72">
        <v>10.089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3788.6075299999998</v>
      </c>
    </row>
    <row r="73" spans="1:53">
      <c r="A73" t="s">
        <v>115</v>
      </c>
      <c r="B73">
        <v>0</v>
      </c>
      <c r="C73">
        <v>44.204999999999998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98.34375</v>
      </c>
      <c r="X73">
        <v>98.34375</v>
      </c>
      <c r="Y73">
        <v>691.74</v>
      </c>
      <c r="Z73">
        <v>0</v>
      </c>
      <c r="AA73">
        <v>0</v>
      </c>
      <c r="AB73">
        <v>26.34008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43.574399999999997</v>
      </c>
      <c r="AH73">
        <v>116.9545</v>
      </c>
      <c r="AI73">
        <v>16.548999999999999</v>
      </c>
      <c r="AJ73">
        <v>0</v>
      </c>
      <c r="AK73">
        <v>52.663499999999999</v>
      </c>
      <c r="AL73">
        <v>23.24</v>
      </c>
      <c r="AM73">
        <v>0</v>
      </c>
      <c r="AN73">
        <v>0.47825000000000001</v>
      </c>
      <c r="AO73">
        <v>0</v>
      </c>
      <c r="AP73">
        <v>2.4339</v>
      </c>
      <c r="AQ73">
        <v>62.244</v>
      </c>
      <c r="AR73">
        <v>10.089</v>
      </c>
      <c r="AS73">
        <v>10.089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3883.3229339999998</v>
      </c>
    </row>
    <row r="74" spans="1:53">
      <c r="A74" t="s">
        <v>116</v>
      </c>
      <c r="B74">
        <v>0</v>
      </c>
      <c r="C74">
        <v>44.204999999999998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98.34375</v>
      </c>
      <c r="X74">
        <v>98.34375</v>
      </c>
      <c r="Y74">
        <v>691.74</v>
      </c>
      <c r="Z74">
        <v>0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43.574399999999997</v>
      </c>
      <c r="AH74">
        <v>116.9545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0.47825000000000001</v>
      </c>
      <c r="AO74">
        <v>0</v>
      </c>
      <c r="AP74">
        <v>2.4339</v>
      </c>
      <c r="AQ74">
        <v>62.244</v>
      </c>
      <c r="AR74">
        <v>10.089</v>
      </c>
      <c r="AS74">
        <v>10.089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3935.8410099999996</v>
      </c>
    </row>
    <row r="75" spans="1:53">
      <c r="A75" t="s">
        <v>117</v>
      </c>
      <c r="B75">
        <v>0</v>
      </c>
      <c r="C75">
        <v>44.204999999999998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98.34375</v>
      </c>
      <c r="X75">
        <v>98.34375</v>
      </c>
      <c r="Y75">
        <v>691.74</v>
      </c>
      <c r="Z75">
        <v>13.2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43.574399999999997</v>
      </c>
      <c r="AH75">
        <v>116.9545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0.47825000000000001</v>
      </c>
      <c r="AO75">
        <v>0</v>
      </c>
      <c r="AP75">
        <v>3.0743999999999998</v>
      </c>
      <c r="AQ75">
        <v>62.244</v>
      </c>
      <c r="AR75">
        <v>10.089</v>
      </c>
      <c r="AS75">
        <v>10.089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3949.6815099999994</v>
      </c>
    </row>
    <row r="76" spans="1:53">
      <c r="A76" t="s">
        <v>118</v>
      </c>
      <c r="B76">
        <v>0</v>
      </c>
      <c r="C76">
        <v>44.204999999999998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98.34375</v>
      </c>
      <c r="X76">
        <v>98.34375</v>
      </c>
      <c r="Y76">
        <v>691.74</v>
      </c>
      <c r="Z76">
        <v>13.2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43.574399999999997</v>
      </c>
      <c r="AH76">
        <v>116.9545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0.47825000000000001</v>
      </c>
      <c r="AO76">
        <v>0</v>
      </c>
      <c r="AP76">
        <v>3.0743999999999998</v>
      </c>
      <c r="AQ76">
        <v>62.244</v>
      </c>
      <c r="AR76">
        <v>24.48264</v>
      </c>
      <c r="AS76">
        <v>24.48264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3978.4687899999999</v>
      </c>
    </row>
    <row r="77" spans="1:53">
      <c r="A77" t="s">
        <v>119</v>
      </c>
      <c r="B77">
        <v>0</v>
      </c>
      <c r="C77">
        <v>44.204999999999998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98.34375</v>
      </c>
      <c r="X77">
        <v>98.34375</v>
      </c>
      <c r="Y77">
        <v>691.74</v>
      </c>
      <c r="Z77">
        <v>13.2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43.574399999999997</v>
      </c>
      <c r="AH77">
        <v>116.9545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0.47825000000000001</v>
      </c>
      <c r="AO77">
        <v>0</v>
      </c>
      <c r="AP77">
        <v>3.0743999999999998</v>
      </c>
      <c r="AQ77">
        <v>62.244</v>
      </c>
      <c r="AR77">
        <v>24.48264</v>
      </c>
      <c r="AS77">
        <v>24.48264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3978.4687899999999</v>
      </c>
    </row>
    <row r="78" spans="1:53">
      <c r="A78" t="s">
        <v>120</v>
      </c>
      <c r="B78">
        <v>0</v>
      </c>
      <c r="C78">
        <v>44.204999999999998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98.34375</v>
      </c>
      <c r="X78">
        <v>98.34375</v>
      </c>
      <c r="Y78">
        <v>691.74</v>
      </c>
      <c r="Z78">
        <v>13.2</v>
      </c>
      <c r="AA78">
        <v>0</v>
      </c>
      <c r="AB78">
        <v>26.34008</v>
      </c>
      <c r="AC78">
        <v>19.374780999999999</v>
      </c>
      <c r="AD78">
        <v>27.408107999999999</v>
      </c>
      <c r="AE78">
        <v>46.188000000000002</v>
      </c>
      <c r="AF78">
        <v>30.565999999999999</v>
      </c>
      <c r="AG78">
        <v>43.574399999999997</v>
      </c>
      <c r="AH78">
        <v>113.64</v>
      </c>
      <c r="AI78">
        <v>16.548999999999999</v>
      </c>
      <c r="AJ78">
        <v>0</v>
      </c>
      <c r="AK78">
        <v>52.663499999999999</v>
      </c>
      <c r="AL78">
        <v>23.24</v>
      </c>
      <c r="AM78">
        <v>0</v>
      </c>
      <c r="AN78">
        <v>0.47825000000000001</v>
      </c>
      <c r="AO78">
        <v>0</v>
      </c>
      <c r="AP78">
        <v>2.4339</v>
      </c>
      <c r="AQ78">
        <v>62.244</v>
      </c>
      <c r="AR78">
        <v>24.48264</v>
      </c>
      <c r="AS78">
        <v>24.48264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3918.7471580000001</v>
      </c>
    </row>
    <row r="79" spans="1:53">
      <c r="A79" t="s">
        <v>121</v>
      </c>
      <c r="B79">
        <v>0</v>
      </c>
      <c r="C79">
        <v>44.31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98.34375</v>
      </c>
      <c r="X79">
        <v>98.34375</v>
      </c>
      <c r="Y79">
        <v>691.74</v>
      </c>
      <c r="Z79">
        <v>0</v>
      </c>
      <c r="AA79">
        <v>0</v>
      </c>
      <c r="AB79">
        <v>26.34008</v>
      </c>
      <c r="AC79">
        <v>19.374780999999999</v>
      </c>
      <c r="AD79">
        <v>18.229800000000001</v>
      </c>
      <c r="AE79">
        <v>28.225999999999999</v>
      </c>
      <c r="AF79">
        <v>8.8740000000000006</v>
      </c>
      <c r="AG79">
        <v>43.574399999999997</v>
      </c>
      <c r="AH79">
        <v>104.17</v>
      </c>
      <c r="AI79">
        <v>2.5459999999999998</v>
      </c>
      <c r="AJ79">
        <v>0</v>
      </c>
      <c r="AK79">
        <v>52.663499999999999</v>
      </c>
      <c r="AL79">
        <v>10.458</v>
      </c>
      <c r="AM79">
        <v>0</v>
      </c>
      <c r="AN79">
        <v>0.47825000000000001</v>
      </c>
      <c r="AO79">
        <v>0</v>
      </c>
      <c r="AP79">
        <v>2.4339</v>
      </c>
      <c r="AQ79">
        <v>60.795000000000002</v>
      </c>
      <c r="AR79">
        <v>24.48264</v>
      </c>
      <c r="AS79">
        <v>24.48264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3819.1158500000001</v>
      </c>
    </row>
    <row r="80" spans="1:53">
      <c r="A80" t="s">
        <v>122</v>
      </c>
      <c r="B80">
        <v>0</v>
      </c>
      <c r="C80">
        <v>44.31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98.34375</v>
      </c>
      <c r="X80">
        <v>98.34375</v>
      </c>
      <c r="Y80">
        <v>691.74</v>
      </c>
      <c r="Z80">
        <v>0</v>
      </c>
      <c r="AA80">
        <v>0</v>
      </c>
      <c r="AB80">
        <v>26.34008</v>
      </c>
      <c r="AC80">
        <v>19.374780999999999</v>
      </c>
      <c r="AD80">
        <v>18.229800000000001</v>
      </c>
      <c r="AE80">
        <v>4.4904999999999999</v>
      </c>
      <c r="AF80">
        <v>8.8740000000000006</v>
      </c>
      <c r="AG80">
        <v>43.574399999999997</v>
      </c>
      <c r="AH80">
        <v>76.612300000000005</v>
      </c>
      <c r="AI80">
        <v>0</v>
      </c>
      <c r="AJ80">
        <v>0</v>
      </c>
      <c r="AK80">
        <v>52.663499999999999</v>
      </c>
      <c r="AL80">
        <v>10.458</v>
      </c>
      <c r="AM80">
        <v>0</v>
      </c>
      <c r="AN80">
        <v>0.47825000000000001</v>
      </c>
      <c r="AO80">
        <v>0</v>
      </c>
      <c r="AP80">
        <v>2.4339</v>
      </c>
      <c r="AQ80">
        <v>60.795000000000002</v>
      </c>
      <c r="AR80">
        <v>15.469799999999999</v>
      </c>
      <c r="AS80">
        <v>15.469799999999999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3748.3469699999996</v>
      </c>
    </row>
    <row r="81" spans="1:53">
      <c r="A81" t="s">
        <v>123</v>
      </c>
      <c r="B81">
        <v>0</v>
      </c>
      <c r="C81">
        <v>44.31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98.34375</v>
      </c>
      <c r="X81">
        <v>98.34375</v>
      </c>
      <c r="Y81">
        <v>691.74</v>
      </c>
      <c r="Z81">
        <v>0</v>
      </c>
      <c r="AA81">
        <v>0</v>
      </c>
      <c r="AB81">
        <v>26.260100000000001</v>
      </c>
      <c r="AC81">
        <v>9.6778399999999998</v>
      </c>
      <c r="AD81">
        <v>18.229800000000001</v>
      </c>
      <c r="AE81">
        <v>4.4904999999999999</v>
      </c>
      <c r="AF81">
        <v>8.8740000000000006</v>
      </c>
      <c r="AG81">
        <v>43.574399999999997</v>
      </c>
      <c r="AH81">
        <v>56.82</v>
      </c>
      <c r="AI81">
        <v>0</v>
      </c>
      <c r="AJ81">
        <v>0</v>
      </c>
      <c r="AK81">
        <v>52.663499999999999</v>
      </c>
      <c r="AL81">
        <v>10.458</v>
      </c>
      <c r="AM81">
        <v>0</v>
      </c>
      <c r="AN81">
        <v>0.47825000000000001</v>
      </c>
      <c r="AO81">
        <v>0</v>
      </c>
      <c r="AP81">
        <v>2.4339</v>
      </c>
      <c r="AQ81">
        <v>60.795000000000002</v>
      </c>
      <c r="AR81">
        <v>15.469799999999999</v>
      </c>
      <c r="AS81">
        <v>15.469799999999999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3718.7777489999999</v>
      </c>
    </row>
    <row r="82" spans="1:53">
      <c r="A82" t="s">
        <v>124</v>
      </c>
      <c r="B82">
        <v>0</v>
      </c>
      <c r="C82">
        <v>44.31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98.34375</v>
      </c>
      <c r="X82">
        <v>98.34375</v>
      </c>
      <c r="Y82">
        <v>691.74</v>
      </c>
      <c r="Z82">
        <v>0</v>
      </c>
      <c r="AA82">
        <v>0</v>
      </c>
      <c r="AB82">
        <v>13.0634</v>
      </c>
      <c r="AC82">
        <v>0</v>
      </c>
      <c r="AD82">
        <v>9.1149000000000004</v>
      </c>
      <c r="AE82">
        <v>4.4904999999999999</v>
      </c>
      <c r="AF82">
        <v>8.8740000000000006</v>
      </c>
      <c r="AG82">
        <v>43.574399999999997</v>
      </c>
      <c r="AH82">
        <v>37.880000000000003</v>
      </c>
      <c r="AI82">
        <v>0</v>
      </c>
      <c r="AJ82">
        <v>0</v>
      </c>
      <c r="AK82">
        <v>52.663499999999999</v>
      </c>
      <c r="AL82">
        <v>10.458</v>
      </c>
      <c r="AM82">
        <v>0</v>
      </c>
      <c r="AN82">
        <v>0.47825000000000001</v>
      </c>
      <c r="AO82">
        <v>0</v>
      </c>
      <c r="AP82">
        <v>1.7934000000000001</v>
      </c>
      <c r="AQ82">
        <v>60.795000000000002</v>
      </c>
      <c r="AR82">
        <v>15.469799999999999</v>
      </c>
      <c r="AS82">
        <v>15.469799999999999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3667.207809</v>
      </c>
    </row>
    <row r="83" spans="1:53">
      <c r="A83" t="s">
        <v>125</v>
      </c>
      <c r="B83">
        <v>0</v>
      </c>
      <c r="C83">
        <v>44.31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98.34375</v>
      </c>
      <c r="X83">
        <v>98.34375</v>
      </c>
      <c r="Y83">
        <v>691.74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4.4904999999999999</v>
      </c>
      <c r="AF83">
        <v>8.8740000000000006</v>
      </c>
      <c r="AG83">
        <v>43.574399999999997</v>
      </c>
      <c r="AH83">
        <v>18.940000000000001</v>
      </c>
      <c r="AI83">
        <v>0</v>
      </c>
      <c r="AJ83">
        <v>0</v>
      </c>
      <c r="AK83">
        <v>52.663499999999999</v>
      </c>
      <c r="AL83">
        <v>10.458</v>
      </c>
      <c r="AM83">
        <v>0</v>
      </c>
      <c r="AN83">
        <v>0.47825000000000001</v>
      </c>
      <c r="AO83">
        <v>0</v>
      </c>
      <c r="AP83">
        <v>1.7934000000000001</v>
      </c>
      <c r="AQ83">
        <v>60.795000000000002</v>
      </c>
      <c r="AR83">
        <v>15.469799999999999</v>
      </c>
      <c r="AS83">
        <v>15.469799999999999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3626.0895089999999</v>
      </c>
    </row>
    <row r="84" spans="1:53">
      <c r="A84" t="s">
        <v>126</v>
      </c>
      <c r="B84">
        <v>0</v>
      </c>
      <c r="C84">
        <v>44.31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98.34375</v>
      </c>
      <c r="X84">
        <v>98.34375</v>
      </c>
      <c r="Y84">
        <v>691.74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4.4904999999999999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52.663499999999999</v>
      </c>
      <c r="AL84">
        <v>10.458</v>
      </c>
      <c r="AM84">
        <v>0</v>
      </c>
      <c r="AN84">
        <v>0.47825000000000001</v>
      </c>
      <c r="AO84">
        <v>0</v>
      </c>
      <c r="AP84">
        <v>1.7934000000000001</v>
      </c>
      <c r="AQ84">
        <v>60.795000000000002</v>
      </c>
      <c r="AR84">
        <v>15.469799999999999</v>
      </c>
      <c r="AS84">
        <v>15.469799999999999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3607.1495089999999</v>
      </c>
    </row>
    <row r="85" spans="1:53">
      <c r="A85" t="s">
        <v>127</v>
      </c>
      <c r="B85">
        <v>0</v>
      </c>
      <c r="C85">
        <v>44.31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98.34375</v>
      </c>
      <c r="X85">
        <v>98.34375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4.4904999999999999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52.663499999999999</v>
      </c>
      <c r="AL85">
        <v>10.458</v>
      </c>
      <c r="AM85">
        <v>0</v>
      </c>
      <c r="AN85">
        <v>0.47825000000000001</v>
      </c>
      <c r="AO85">
        <v>0</v>
      </c>
      <c r="AP85">
        <v>2.4339</v>
      </c>
      <c r="AQ85">
        <v>60.795000000000002</v>
      </c>
      <c r="AR85">
        <v>15.469799999999999</v>
      </c>
      <c r="AS85">
        <v>15.469799999999999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3607.7900089999998</v>
      </c>
    </row>
    <row r="86" spans="1:53">
      <c r="A86" t="s">
        <v>128</v>
      </c>
      <c r="B86">
        <v>0</v>
      </c>
      <c r="C86">
        <v>44.31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98.34375</v>
      </c>
      <c r="X86">
        <v>98.34375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4.4904999999999999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52.663499999999999</v>
      </c>
      <c r="AL86">
        <v>10.458</v>
      </c>
      <c r="AM86">
        <v>0</v>
      </c>
      <c r="AN86">
        <v>0.47825000000000001</v>
      </c>
      <c r="AO86">
        <v>0</v>
      </c>
      <c r="AP86">
        <v>2.4339</v>
      </c>
      <c r="AQ86">
        <v>45.36</v>
      </c>
      <c r="AR86">
        <v>15.469799999999999</v>
      </c>
      <c r="AS86">
        <v>15.469799999999999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3592.3550089999999</v>
      </c>
    </row>
    <row r="87" spans="1:53">
      <c r="A87" t="s">
        <v>129</v>
      </c>
      <c r="B87">
        <v>0</v>
      </c>
      <c r="C87">
        <v>44.31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98.34375</v>
      </c>
      <c r="X87">
        <v>98.34375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4.4904999999999999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52.663499999999999</v>
      </c>
      <c r="AL87">
        <v>34.86</v>
      </c>
      <c r="AM87">
        <v>0</v>
      </c>
      <c r="AN87">
        <v>0.47825000000000001</v>
      </c>
      <c r="AO87">
        <v>0</v>
      </c>
      <c r="AP87">
        <v>2.4339</v>
      </c>
      <c r="AQ87">
        <v>29.61</v>
      </c>
      <c r="AR87">
        <v>15.469799999999999</v>
      </c>
      <c r="AS87">
        <v>15.469799999999999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3601.0070089999999</v>
      </c>
    </row>
    <row r="88" spans="1:53">
      <c r="A88" t="s">
        <v>130</v>
      </c>
      <c r="B88">
        <v>0</v>
      </c>
      <c r="C88">
        <v>44.625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98.34375</v>
      </c>
      <c r="X88">
        <v>98.34375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4.4904999999999999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52.663499999999999</v>
      </c>
      <c r="AL88">
        <v>34.86</v>
      </c>
      <c r="AM88">
        <v>0</v>
      </c>
      <c r="AN88">
        <v>0.47825000000000001</v>
      </c>
      <c r="AO88">
        <v>0</v>
      </c>
      <c r="AP88">
        <v>2.4339</v>
      </c>
      <c r="AQ88">
        <v>29.61</v>
      </c>
      <c r="AR88">
        <v>15.469799999999999</v>
      </c>
      <c r="AS88">
        <v>15.469799999999999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3601.3220089999995</v>
      </c>
    </row>
    <row r="89" spans="1:53">
      <c r="A89" t="s">
        <v>131</v>
      </c>
      <c r="B89">
        <v>0</v>
      </c>
      <c r="C89">
        <v>44.625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98.34375</v>
      </c>
      <c r="X89">
        <v>98.34375</v>
      </c>
      <c r="Y89">
        <v>691.74</v>
      </c>
      <c r="Z89">
        <v>6.6</v>
      </c>
      <c r="AA89">
        <v>0</v>
      </c>
      <c r="AB89">
        <v>0</v>
      </c>
      <c r="AC89">
        <v>0</v>
      </c>
      <c r="AD89">
        <v>0</v>
      </c>
      <c r="AE89">
        <v>4.4904999999999999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52.663499999999999</v>
      </c>
      <c r="AL89">
        <v>34.86</v>
      </c>
      <c r="AM89">
        <v>0</v>
      </c>
      <c r="AN89">
        <v>0.47825000000000001</v>
      </c>
      <c r="AO89">
        <v>0</v>
      </c>
      <c r="AP89">
        <v>2.4339</v>
      </c>
      <c r="AQ89">
        <v>14.805</v>
      </c>
      <c r="AR89">
        <v>15.469799999999999</v>
      </c>
      <c r="AS89">
        <v>15.469799999999999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3593.1170089999991</v>
      </c>
    </row>
    <row r="90" spans="1:53">
      <c r="A90" t="s">
        <v>132</v>
      </c>
      <c r="B90">
        <v>0</v>
      </c>
      <c r="C90">
        <v>44.625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98.34375</v>
      </c>
      <c r="X90">
        <v>98.34375</v>
      </c>
      <c r="Y90">
        <v>691.74</v>
      </c>
      <c r="Z90">
        <v>6.6</v>
      </c>
      <c r="AA90">
        <v>0</v>
      </c>
      <c r="AB90">
        <v>0</v>
      </c>
      <c r="AC90">
        <v>0</v>
      </c>
      <c r="AD90">
        <v>0</v>
      </c>
      <c r="AE90">
        <v>4.4904999999999999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52.663499999999999</v>
      </c>
      <c r="AL90">
        <v>34.86</v>
      </c>
      <c r="AM90">
        <v>0</v>
      </c>
      <c r="AN90">
        <v>0.47825000000000001</v>
      </c>
      <c r="AO90">
        <v>0</v>
      </c>
      <c r="AP90">
        <v>3.2025000000000001</v>
      </c>
      <c r="AQ90">
        <v>0</v>
      </c>
      <c r="AR90">
        <v>15.469799999999999</v>
      </c>
      <c r="AS90">
        <v>15.469799999999999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3579.0806089999992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98.34375</v>
      </c>
      <c r="X91">
        <v>98.34375</v>
      </c>
      <c r="Y91">
        <v>691.74</v>
      </c>
      <c r="Z91">
        <v>6.6</v>
      </c>
      <c r="AA91">
        <v>0</v>
      </c>
      <c r="AB91">
        <v>0</v>
      </c>
      <c r="AC91">
        <v>0</v>
      </c>
      <c r="AD91">
        <v>0</v>
      </c>
      <c r="AE91">
        <v>4.4904999999999999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52.663499999999999</v>
      </c>
      <c r="AL91">
        <v>34.86</v>
      </c>
      <c r="AM91">
        <v>0</v>
      </c>
      <c r="AN91">
        <v>0.47825000000000001</v>
      </c>
      <c r="AO91">
        <v>0</v>
      </c>
      <c r="AP91">
        <v>3.2025000000000001</v>
      </c>
      <c r="AQ91">
        <v>0</v>
      </c>
      <c r="AR91">
        <v>15.469799999999999</v>
      </c>
      <c r="AS91">
        <v>15.469799999999999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3581.2726089999992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98.34375</v>
      </c>
      <c r="X92">
        <v>98.34375</v>
      </c>
      <c r="Y92">
        <v>691.74</v>
      </c>
      <c r="Z92">
        <v>6.6</v>
      </c>
      <c r="AA92">
        <v>0</v>
      </c>
      <c r="AB92">
        <v>0</v>
      </c>
      <c r="AC92">
        <v>0</v>
      </c>
      <c r="AD92">
        <v>0</v>
      </c>
      <c r="AE92">
        <v>4.4904999999999999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52.663499999999999</v>
      </c>
      <c r="AL92">
        <v>34.86</v>
      </c>
      <c r="AM92">
        <v>0</v>
      </c>
      <c r="AN92">
        <v>0.47825000000000001</v>
      </c>
      <c r="AO92">
        <v>0</v>
      </c>
      <c r="AP92">
        <v>3.2025000000000001</v>
      </c>
      <c r="AQ92">
        <v>0</v>
      </c>
      <c r="AR92">
        <v>15.469799999999999</v>
      </c>
      <c r="AS92">
        <v>15.469799999999999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3581.2726089999992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98.34375</v>
      </c>
      <c r="X93">
        <v>98.34375</v>
      </c>
      <c r="Y93">
        <v>691.74</v>
      </c>
      <c r="Z93">
        <v>6.6</v>
      </c>
      <c r="AA93">
        <v>0</v>
      </c>
      <c r="AB93">
        <v>0</v>
      </c>
      <c r="AC93">
        <v>0</v>
      </c>
      <c r="AD93">
        <v>0</v>
      </c>
      <c r="AE93">
        <v>4.4904999999999999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52.663499999999999</v>
      </c>
      <c r="AL93">
        <v>34.86</v>
      </c>
      <c r="AM93">
        <v>0</v>
      </c>
      <c r="AN93">
        <v>0.47825000000000001</v>
      </c>
      <c r="AO93">
        <v>0</v>
      </c>
      <c r="AP93">
        <v>3.2025000000000001</v>
      </c>
      <c r="AQ93">
        <v>0</v>
      </c>
      <c r="AR93">
        <v>15.469799999999999</v>
      </c>
      <c r="AS93">
        <v>15.469799999999999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3581.2726089999992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98.34375</v>
      </c>
      <c r="X94">
        <v>98.34375</v>
      </c>
      <c r="Y94">
        <v>691.74</v>
      </c>
      <c r="Z94">
        <v>6.6</v>
      </c>
      <c r="AA94">
        <v>0</v>
      </c>
      <c r="AB94">
        <v>0</v>
      </c>
      <c r="AC94">
        <v>0</v>
      </c>
      <c r="AD94">
        <v>0</v>
      </c>
      <c r="AE94">
        <v>4.4904999999999999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52.663499999999999</v>
      </c>
      <c r="AL94">
        <v>34.86</v>
      </c>
      <c r="AM94">
        <v>0</v>
      </c>
      <c r="AN94">
        <v>0.47825000000000001</v>
      </c>
      <c r="AO94">
        <v>0</v>
      </c>
      <c r="AP94">
        <v>3.2025000000000001</v>
      </c>
      <c r="AQ94">
        <v>0</v>
      </c>
      <c r="AR94">
        <v>15.469799999999999</v>
      </c>
      <c r="AS94">
        <v>15.469799999999999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3581.2726089999992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98.34375</v>
      </c>
      <c r="X95">
        <v>98.34375</v>
      </c>
      <c r="Y95">
        <v>691.74</v>
      </c>
      <c r="Z95">
        <v>6.6</v>
      </c>
      <c r="AA95">
        <v>0</v>
      </c>
      <c r="AB95">
        <v>0</v>
      </c>
      <c r="AC95">
        <v>0</v>
      </c>
      <c r="AD95">
        <v>0</v>
      </c>
      <c r="AE95">
        <v>4.4904999999999999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52.663499999999999</v>
      </c>
      <c r="AL95">
        <v>47.642000000000003</v>
      </c>
      <c r="AM95">
        <v>0</v>
      </c>
      <c r="AN95">
        <v>0.47825000000000001</v>
      </c>
      <c r="AO95">
        <v>0</v>
      </c>
      <c r="AP95">
        <v>3.2025000000000001</v>
      </c>
      <c r="AQ95">
        <v>0</v>
      </c>
      <c r="AR95">
        <v>15.469799999999999</v>
      </c>
      <c r="AS95">
        <v>15.469799999999999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3594.0546089999989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98.34375</v>
      </c>
      <c r="X96">
        <v>98.34375</v>
      </c>
      <c r="Y96">
        <v>691.74</v>
      </c>
      <c r="Z96">
        <v>6.6</v>
      </c>
      <c r="AA96">
        <v>0</v>
      </c>
      <c r="AB96">
        <v>0</v>
      </c>
      <c r="AC96">
        <v>0</v>
      </c>
      <c r="AD96">
        <v>0</v>
      </c>
      <c r="AE96">
        <v>4.4904999999999999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52.663499999999999</v>
      </c>
      <c r="AL96">
        <v>47.642000000000003</v>
      </c>
      <c r="AM96">
        <v>0</v>
      </c>
      <c r="AN96">
        <v>0.47825000000000001</v>
      </c>
      <c r="AO96">
        <v>0</v>
      </c>
      <c r="AP96">
        <v>3.2025000000000001</v>
      </c>
      <c r="AQ96">
        <v>0</v>
      </c>
      <c r="AR96">
        <v>15.469799999999999</v>
      </c>
      <c r="AS96">
        <v>15.469799999999999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3594.0546089999989</v>
      </c>
    </row>
    <row r="97" spans="1:53">
      <c r="A97" t="s">
        <v>139</v>
      </c>
      <c r="B97">
        <v>0</v>
      </c>
      <c r="C97">
        <v>44.835000000000001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98.34375</v>
      </c>
      <c r="X97">
        <v>98.34375</v>
      </c>
      <c r="Y97">
        <v>691.74</v>
      </c>
      <c r="Z97">
        <v>6.6</v>
      </c>
      <c r="AA97">
        <v>0</v>
      </c>
      <c r="AB97">
        <v>0</v>
      </c>
      <c r="AC97">
        <v>0</v>
      </c>
      <c r="AD97">
        <v>0</v>
      </c>
      <c r="AE97">
        <v>4.4904999999999999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52.663499999999999</v>
      </c>
      <c r="AL97">
        <v>66.814999999999998</v>
      </c>
      <c r="AM97">
        <v>0</v>
      </c>
      <c r="AN97">
        <v>0.47825000000000001</v>
      </c>
      <c r="AO97">
        <v>0</v>
      </c>
      <c r="AP97">
        <v>3.2025000000000001</v>
      </c>
      <c r="AQ97">
        <v>0</v>
      </c>
      <c r="AR97">
        <v>15.469799999999999</v>
      </c>
      <c r="AS97">
        <v>15.469799999999999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3613.4376089999992</v>
      </c>
    </row>
    <row r="98" spans="1:53">
      <c r="A98" t="s">
        <v>140</v>
      </c>
      <c r="B98">
        <v>0</v>
      </c>
      <c r="C98">
        <v>44.835000000000001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98.34375</v>
      </c>
      <c r="X98">
        <v>98.34375</v>
      </c>
      <c r="Y98">
        <v>691.74</v>
      </c>
      <c r="Z98">
        <v>6.6</v>
      </c>
      <c r="AA98">
        <v>0</v>
      </c>
      <c r="AB98">
        <v>0</v>
      </c>
      <c r="AC98">
        <v>0</v>
      </c>
      <c r="AD98">
        <v>0</v>
      </c>
      <c r="AE98">
        <v>4.3621999999999996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52.663499999999999</v>
      </c>
      <c r="AL98">
        <v>66.814999999999998</v>
      </c>
      <c r="AM98">
        <v>0</v>
      </c>
      <c r="AN98">
        <v>0.47825000000000001</v>
      </c>
      <c r="AO98">
        <v>0</v>
      </c>
      <c r="AP98">
        <v>3.2025000000000001</v>
      </c>
      <c r="AQ98">
        <v>0</v>
      </c>
      <c r="AR98">
        <v>15.469799999999999</v>
      </c>
      <c r="AS98">
        <v>15.469799999999999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3613.3093089999993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1.065329999999999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9.7880174999999952</v>
      </c>
      <c r="V99">
        <f t="shared" si="2"/>
        <v>0</v>
      </c>
      <c r="W99">
        <f t="shared" si="2"/>
        <v>2.409421875</v>
      </c>
      <c r="X99">
        <f t="shared" si="2"/>
        <v>2.409421875</v>
      </c>
      <c r="Y99">
        <f t="shared" si="2"/>
        <v>16.601759999999988</v>
      </c>
      <c r="Z99">
        <f t="shared" si="2"/>
        <v>2.969999999999999E-2</v>
      </c>
      <c r="AA99">
        <f t="shared" si="2"/>
        <v>0</v>
      </c>
      <c r="AB99">
        <f t="shared" si="2"/>
        <v>0.1382221025</v>
      </c>
      <c r="AC99">
        <f t="shared" si="2"/>
        <v>0.11380057449999996</v>
      </c>
      <c r="AD99">
        <f t="shared" si="2"/>
        <v>0.13977897299999997</v>
      </c>
      <c r="AE99">
        <f t="shared" si="2"/>
        <v>0.30046320400000059</v>
      </c>
      <c r="AF99">
        <f t="shared" si="2"/>
        <v>0.27262900000000029</v>
      </c>
      <c r="AG99">
        <f t="shared" si="2"/>
        <v>1.0457855999999994</v>
      </c>
      <c r="AH99">
        <f t="shared" si="2"/>
        <v>0.62975500000000006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0.46131399999999972</v>
      </c>
      <c r="AM99">
        <f t="shared" si="2"/>
        <v>0</v>
      </c>
      <c r="AN99">
        <f t="shared" si="2"/>
        <v>9.6032600000000076E-3</v>
      </c>
      <c r="AO99">
        <f t="shared" si="2"/>
        <v>0</v>
      </c>
      <c r="AP99">
        <f t="shared" si="2"/>
        <v>7.6155449999999986E-2</v>
      </c>
      <c r="AQ99">
        <f t="shared" si="2"/>
        <v>0.50714999999999988</v>
      </c>
      <c r="AR99">
        <f t="shared" si="2"/>
        <v>0.30993408000000056</v>
      </c>
      <c r="AS99">
        <f t="shared" si="2"/>
        <v>0.30993408000000056</v>
      </c>
      <c r="AT99">
        <f t="shared" si="2"/>
        <v>0.34064159999999954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86.929534589999932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376.095077</v>
      </c>
      <c r="L3">
        <v>349.37766299999998</v>
      </c>
      <c r="M3">
        <v>20</v>
      </c>
      <c r="N3">
        <v>66.004999999999995</v>
      </c>
      <c r="O3">
        <v>121.3832</v>
      </c>
      <c r="P3">
        <v>63.527500000000003</v>
      </c>
      <c r="Q3">
        <v>9</v>
      </c>
      <c r="R3">
        <v>22.107797999999999</v>
      </c>
      <c r="S3">
        <v>13.789453999999999</v>
      </c>
      <c r="T3">
        <v>0</v>
      </c>
      <c r="U3">
        <v>348.97500000000002</v>
      </c>
      <c r="V3">
        <v>0</v>
      </c>
      <c r="W3">
        <v>0</v>
      </c>
      <c r="X3">
        <v>72.679760999999999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52.663499999999999</v>
      </c>
      <c r="AL3">
        <v>10.458</v>
      </c>
      <c r="AM3">
        <v>0</v>
      </c>
      <c r="AN3">
        <v>0.43998999999999999</v>
      </c>
      <c r="AO3">
        <v>0</v>
      </c>
      <c r="AP3">
        <v>2.3058000000000001</v>
      </c>
      <c r="AQ3">
        <v>0</v>
      </c>
      <c r="AR3">
        <v>3.3119999999999998</v>
      </c>
      <c r="AS3">
        <v>10.089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1605.9047430000001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376.09123199999999</v>
      </c>
      <c r="L4">
        <v>349.37766299999998</v>
      </c>
      <c r="M4">
        <v>43.2256</v>
      </c>
      <c r="N4">
        <v>81.247299999999996</v>
      </c>
      <c r="O4">
        <v>111.3832</v>
      </c>
      <c r="P4">
        <v>63.527500000000003</v>
      </c>
      <c r="Q4">
        <v>9</v>
      </c>
      <c r="R4">
        <v>22.107797999999999</v>
      </c>
      <c r="S4">
        <v>13.789453999999999</v>
      </c>
      <c r="T4">
        <v>0</v>
      </c>
      <c r="U4">
        <v>348.97500000000002</v>
      </c>
      <c r="V4">
        <v>0</v>
      </c>
      <c r="W4">
        <v>0</v>
      </c>
      <c r="X4">
        <v>72.679760999999999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52.663499999999999</v>
      </c>
      <c r="AL4">
        <v>10.458</v>
      </c>
      <c r="AM4">
        <v>0</v>
      </c>
      <c r="AN4">
        <v>0.43998999999999999</v>
      </c>
      <c r="AO4">
        <v>0</v>
      </c>
      <c r="AP4">
        <v>2.3058000000000001</v>
      </c>
      <c r="AQ4">
        <v>0</v>
      </c>
      <c r="AR4">
        <v>3.3119999999999998</v>
      </c>
      <c r="AS4">
        <v>10.089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1634.368798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376.095077</v>
      </c>
      <c r="L5">
        <v>349.37766299999998</v>
      </c>
      <c r="M5">
        <v>38.2256</v>
      </c>
      <c r="N5">
        <v>79.247299999999996</v>
      </c>
      <c r="O5">
        <v>83.383200000000002</v>
      </c>
      <c r="P5">
        <v>63.527500000000003</v>
      </c>
      <c r="Q5">
        <v>9</v>
      </c>
      <c r="R5">
        <v>22.107797999999999</v>
      </c>
      <c r="S5">
        <v>13.789453999999999</v>
      </c>
      <c r="T5">
        <v>0</v>
      </c>
      <c r="U5">
        <v>348.97500000000002</v>
      </c>
      <c r="V5">
        <v>0</v>
      </c>
      <c r="W5">
        <v>0</v>
      </c>
      <c r="X5">
        <v>74.451856000000006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52.663499999999999</v>
      </c>
      <c r="AL5">
        <v>10.458</v>
      </c>
      <c r="AM5">
        <v>0</v>
      </c>
      <c r="AN5">
        <v>0.43998999999999999</v>
      </c>
      <c r="AO5">
        <v>0</v>
      </c>
      <c r="AP5">
        <v>2.3058000000000001</v>
      </c>
      <c r="AQ5">
        <v>0</v>
      </c>
      <c r="AR5">
        <v>44.16</v>
      </c>
      <c r="AS5">
        <v>24.48264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1656.3863780000001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376.09123199999999</v>
      </c>
      <c r="L6">
        <v>349.37766299999998</v>
      </c>
      <c r="M6">
        <v>28.2256</v>
      </c>
      <c r="N6">
        <v>76.247299999999996</v>
      </c>
      <c r="O6">
        <v>71.383200000000002</v>
      </c>
      <c r="P6">
        <v>73.527500000000003</v>
      </c>
      <c r="Q6">
        <v>9</v>
      </c>
      <c r="R6">
        <v>22.107797999999999</v>
      </c>
      <c r="S6">
        <v>13.789453999999999</v>
      </c>
      <c r="T6">
        <v>0</v>
      </c>
      <c r="U6">
        <v>348.97500000000002</v>
      </c>
      <c r="V6">
        <v>0</v>
      </c>
      <c r="W6">
        <v>0</v>
      </c>
      <c r="X6">
        <v>74.451856000000006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52.663499999999999</v>
      </c>
      <c r="AL6">
        <v>10.458</v>
      </c>
      <c r="AM6">
        <v>0</v>
      </c>
      <c r="AN6">
        <v>0.43998999999999999</v>
      </c>
      <c r="AO6">
        <v>0</v>
      </c>
      <c r="AP6">
        <v>2.3058000000000001</v>
      </c>
      <c r="AQ6">
        <v>0</v>
      </c>
      <c r="AR6">
        <v>44.16</v>
      </c>
      <c r="AS6">
        <v>24.48264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1641.382533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376.095077</v>
      </c>
      <c r="L7">
        <v>349.37766299999998</v>
      </c>
      <c r="M7">
        <v>38.2256</v>
      </c>
      <c r="N7">
        <v>76.247299999999996</v>
      </c>
      <c r="O7">
        <v>68.383200000000002</v>
      </c>
      <c r="P7">
        <v>73.527500000000003</v>
      </c>
      <c r="Q7">
        <v>9</v>
      </c>
      <c r="R7">
        <v>22.107797999999999</v>
      </c>
      <c r="S7">
        <v>13.789453999999999</v>
      </c>
      <c r="T7">
        <v>0</v>
      </c>
      <c r="U7">
        <v>348.97500000000002</v>
      </c>
      <c r="V7">
        <v>0</v>
      </c>
      <c r="W7">
        <v>0</v>
      </c>
      <c r="X7">
        <v>72.470100000000002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52.663499999999999</v>
      </c>
      <c r="AL7">
        <v>10.458</v>
      </c>
      <c r="AM7">
        <v>0</v>
      </c>
      <c r="AN7">
        <v>0.43998999999999999</v>
      </c>
      <c r="AO7">
        <v>0</v>
      </c>
      <c r="AP7">
        <v>2.3058000000000001</v>
      </c>
      <c r="AQ7">
        <v>0</v>
      </c>
      <c r="AR7">
        <v>3.3119999999999998</v>
      </c>
      <c r="AS7">
        <v>24.48264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1605.5566219999998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376.09123199999999</v>
      </c>
      <c r="L8">
        <v>349.37766299999998</v>
      </c>
      <c r="M8">
        <v>38.2256</v>
      </c>
      <c r="N8">
        <v>76.247299999999996</v>
      </c>
      <c r="O8">
        <v>67.383200000000002</v>
      </c>
      <c r="P8">
        <v>73.527500000000003</v>
      </c>
      <c r="Q8">
        <v>9</v>
      </c>
      <c r="R8">
        <v>22.107797999999999</v>
      </c>
      <c r="S8">
        <v>13.789453999999999</v>
      </c>
      <c r="T8">
        <v>0</v>
      </c>
      <c r="U8">
        <v>348.97500000000002</v>
      </c>
      <c r="V8">
        <v>0</v>
      </c>
      <c r="W8">
        <v>0</v>
      </c>
      <c r="X8">
        <v>72.470100000000002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5.1319999999999997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52.663499999999999</v>
      </c>
      <c r="AL8">
        <v>10.458</v>
      </c>
      <c r="AM8">
        <v>0</v>
      </c>
      <c r="AN8">
        <v>0.43998999999999999</v>
      </c>
      <c r="AO8">
        <v>0</v>
      </c>
      <c r="AP8">
        <v>2.3058000000000001</v>
      </c>
      <c r="AQ8">
        <v>0</v>
      </c>
      <c r="AR8">
        <v>3.3119999999999998</v>
      </c>
      <c r="AS8">
        <v>24.48264</v>
      </c>
      <c r="AT8">
        <v>10.569144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1609.0063210000003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376.095077</v>
      </c>
      <c r="L9">
        <v>349.37766299999998</v>
      </c>
      <c r="M9">
        <v>38.2256</v>
      </c>
      <c r="N9">
        <v>76.247299999999996</v>
      </c>
      <c r="O9">
        <v>73.383200000000002</v>
      </c>
      <c r="P9">
        <v>73.527500000000003</v>
      </c>
      <c r="Q9">
        <v>9</v>
      </c>
      <c r="R9">
        <v>22.107797999999999</v>
      </c>
      <c r="S9">
        <v>13.789453999999999</v>
      </c>
      <c r="T9">
        <v>0</v>
      </c>
      <c r="U9">
        <v>348.97500000000002</v>
      </c>
      <c r="V9">
        <v>0</v>
      </c>
      <c r="W9">
        <v>0</v>
      </c>
      <c r="X9">
        <v>72.470100000000002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14.113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52.663499999999999</v>
      </c>
      <c r="AL9">
        <v>10.458</v>
      </c>
      <c r="AM9">
        <v>0</v>
      </c>
      <c r="AN9">
        <v>0.43998999999999999</v>
      </c>
      <c r="AO9">
        <v>0</v>
      </c>
      <c r="AP9">
        <v>2.3058000000000001</v>
      </c>
      <c r="AQ9">
        <v>0</v>
      </c>
      <c r="AR9">
        <v>3.3119999999999998</v>
      </c>
      <c r="AS9">
        <v>10.089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1610.2759820000001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376.09123199999999</v>
      </c>
      <c r="L10">
        <v>349.37766299999998</v>
      </c>
      <c r="M10">
        <v>38.808307999999997</v>
      </c>
      <c r="N10">
        <v>80.247299999999996</v>
      </c>
      <c r="O10">
        <v>70.383200000000002</v>
      </c>
      <c r="P10">
        <v>73.527500000000003</v>
      </c>
      <c r="Q10">
        <v>9</v>
      </c>
      <c r="R10">
        <v>22.107797999999999</v>
      </c>
      <c r="S10">
        <v>13.789453999999999</v>
      </c>
      <c r="T10">
        <v>0</v>
      </c>
      <c r="U10">
        <v>348.97500000000002</v>
      </c>
      <c r="V10">
        <v>0</v>
      </c>
      <c r="W10">
        <v>0</v>
      </c>
      <c r="X10">
        <v>72.470100000000002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14.113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52.663499999999999</v>
      </c>
      <c r="AL10">
        <v>10.458</v>
      </c>
      <c r="AM10">
        <v>0</v>
      </c>
      <c r="AN10">
        <v>0.43998999999999999</v>
      </c>
      <c r="AO10">
        <v>0</v>
      </c>
      <c r="AP10">
        <v>2.3058000000000001</v>
      </c>
      <c r="AQ10">
        <v>0</v>
      </c>
      <c r="AR10">
        <v>3.3119999999999998</v>
      </c>
      <c r="AS10">
        <v>10.089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1611.8548450000003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376.241604</v>
      </c>
      <c r="L11">
        <v>352.232417</v>
      </c>
      <c r="M11">
        <v>40.383085999999999</v>
      </c>
      <c r="N11">
        <v>80.247299999999996</v>
      </c>
      <c r="O11">
        <v>70.383200000000002</v>
      </c>
      <c r="P11">
        <v>73.527500000000003</v>
      </c>
      <c r="Q11">
        <v>9</v>
      </c>
      <c r="R11">
        <v>22.453638999999999</v>
      </c>
      <c r="S11">
        <v>13.789453999999999</v>
      </c>
      <c r="T11">
        <v>0</v>
      </c>
      <c r="U11">
        <v>360</v>
      </c>
      <c r="V11">
        <v>0</v>
      </c>
      <c r="W11">
        <v>0</v>
      </c>
      <c r="X11">
        <v>72.470100000000002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14.113</v>
      </c>
      <c r="AF11">
        <v>6.4089999999999998</v>
      </c>
      <c r="AG11">
        <v>43.574399999999997</v>
      </c>
      <c r="AH11">
        <v>0</v>
      </c>
      <c r="AI11">
        <v>0</v>
      </c>
      <c r="AJ11">
        <v>0</v>
      </c>
      <c r="AK11">
        <v>52.663499999999999</v>
      </c>
      <c r="AL11">
        <v>10.458</v>
      </c>
      <c r="AM11">
        <v>0</v>
      </c>
      <c r="AN11">
        <v>0.43998999999999999</v>
      </c>
      <c r="AO11">
        <v>0</v>
      </c>
      <c r="AP11">
        <v>2.3058000000000001</v>
      </c>
      <c r="AQ11">
        <v>0</v>
      </c>
      <c r="AR11">
        <v>3.3119999999999998</v>
      </c>
      <c r="AS11">
        <v>10.089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1625.3405900000002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376.23813899999999</v>
      </c>
      <c r="L12">
        <v>352.232417</v>
      </c>
      <c r="M12">
        <v>40.939020999999997</v>
      </c>
      <c r="N12">
        <v>81.247299999999996</v>
      </c>
      <c r="O12">
        <v>70.383200000000002</v>
      </c>
      <c r="P12">
        <v>73.527500000000003</v>
      </c>
      <c r="Q12">
        <v>9</v>
      </c>
      <c r="R12">
        <v>22.453638999999999</v>
      </c>
      <c r="S12">
        <v>13.789453999999999</v>
      </c>
      <c r="T12">
        <v>0</v>
      </c>
      <c r="U12">
        <v>360</v>
      </c>
      <c r="V12">
        <v>0</v>
      </c>
      <c r="W12">
        <v>0</v>
      </c>
      <c r="X12">
        <v>72.470100000000002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6.4089999999999998</v>
      </c>
      <c r="AG12">
        <v>43.574399999999997</v>
      </c>
      <c r="AH12">
        <v>0</v>
      </c>
      <c r="AI12">
        <v>0</v>
      </c>
      <c r="AJ12">
        <v>0</v>
      </c>
      <c r="AK12">
        <v>52.663499999999999</v>
      </c>
      <c r="AL12">
        <v>10.458</v>
      </c>
      <c r="AM12">
        <v>0</v>
      </c>
      <c r="AN12">
        <v>0.43998999999999999</v>
      </c>
      <c r="AO12">
        <v>0</v>
      </c>
      <c r="AP12">
        <v>7.0454999999999997</v>
      </c>
      <c r="AQ12">
        <v>0</v>
      </c>
      <c r="AR12">
        <v>3.3119999999999998</v>
      </c>
      <c r="AS12">
        <v>10.089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1631.6327600000002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376.241604</v>
      </c>
      <c r="L13">
        <v>352.232417</v>
      </c>
      <c r="M13">
        <v>42.218215999999998</v>
      </c>
      <c r="N13">
        <v>80.247299999999996</v>
      </c>
      <c r="O13">
        <v>70.383200000000002</v>
      </c>
      <c r="P13">
        <v>73.527500000000003</v>
      </c>
      <c r="Q13">
        <v>9</v>
      </c>
      <c r="R13">
        <v>22.453638999999999</v>
      </c>
      <c r="S13">
        <v>14.088442000000001</v>
      </c>
      <c r="T13">
        <v>0</v>
      </c>
      <c r="U13">
        <v>360</v>
      </c>
      <c r="V13">
        <v>0</v>
      </c>
      <c r="W13">
        <v>0</v>
      </c>
      <c r="X13">
        <v>72.470100000000002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6.4089999999999998</v>
      </c>
      <c r="AG13">
        <v>43.574399999999997</v>
      </c>
      <c r="AH13">
        <v>0</v>
      </c>
      <c r="AI13">
        <v>0</v>
      </c>
      <c r="AJ13">
        <v>0</v>
      </c>
      <c r="AK13">
        <v>52.663499999999999</v>
      </c>
      <c r="AL13">
        <v>10.458</v>
      </c>
      <c r="AM13">
        <v>0</v>
      </c>
      <c r="AN13">
        <v>0.43998999999999999</v>
      </c>
      <c r="AO13">
        <v>0</v>
      </c>
      <c r="AP13">
        <v>7.0454999999999997</v>
      </c>
      <c r="AQ13">
        <v>0</v>
      </c>
      <c r="AR13">
        <v>3.3119999999999998</v>
      </c>
      <c r="AS13">
        <v>10.089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1632.214408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376.23813899999999</v>
      </c>
      <c r="L14">
        <v>352.232417</v>
      </c>
      <c r="M14">
        <v>41.576129000000002</v>
      </c>
      <c r="N14">
        <v>81.247299999999996</v>
      </c>
      <c r="O14">
        <v>70.383200000000002</v>
      </c>
      <c r="P14">
        <v>73.527500000000003</v>
      </c>
      <c r="Q14">
        <v>9</v>
      </c>
      <c r="R14">
        <v>22.453638999999999</v>
      </c>
      <c r="S14">
        <v>14.088442000000001</v>
      </c>
      <c r="T14">
        <v>0</v>
      </c>
      <c r="U14">
        <v>360</v>
      </c>
      <c r="V14">
        <v>0</v>
      </c>
      <c r="W14">
        <v>0</v>
      </c>
      <c r="X14">
        <v>72.470100000000002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6.4089999999999998</v>
      </c>
      <c r="AG14">
        <v>43.574399999999997</v>
      </c>
      <c r="AH14">
        <v>0</v>
      </c>
      <c r="AI14">
        <v>0</v>
      </c>
      <c r="AJ14">
        <v>0</v>
      </c>
      <c r="AK14">
        <v>52.663499999999999</v>
      </c>
      <c r="AL14">
        <v>10.458</v>
      </c>
      <c r="AM14">
        <v>0</v>
      </c>
      <c r="AN14">
        <v>0.43998999999999999</v>
      </c>
      <c r="AO14">
        <v>0</v>
      </c>
      <c r="AP14">
        <v>7.0454999999999997</v>
      </c>
      <c r="AQ14">
        <v>0</v>
      </c>
      <c r="AR14">
        <v>3.3119999999999998</v>
      </c>
      <c r="AS14">
        <v>10.089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1632.5688560000001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376.241604</v>
      </c>
      <c r="L15">
        <v>352.232417</v>
      </c>
      <c r="M15">
        <v>36.613942999999999</v>
      </c>
      <c r="N15">
        <v>81.247299999999996</v>
      </c>
      <c r="O15">
        <v>75.383200000000002</v>
      </c>
      <c r="P15">
        <v>73.527500000000003</v>
      </c>
      <c r="Q15">
        <v>9</v>
      </c>
      <c r="R15">
        <v>22.453638999999999</v>
      </c>
      <c r="S15">
        <v>14.088442000000001</v>
      </c>
      <c r="T15">
        <v>0</v>
      </c>
      <c r="U15">
        <v>360</v>
      </c>
      <c r="V15">
        <v>0</v>
      </c>
      <c r="W15">
        <v>0</v>
      </c>
      <c r="X15">
        <v>72.470100000000002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43.574399999999997</v>
      </c>
      <c r="AH15">
        <v>0</v>
      </c>
      <c r="AI15">
        <v>0</v>
      </c>
      <c r="AJ15">
        <v>0</v>
      </c>
      <c r="AK15">
        <v>52.663499999999999</v>
      </c>
      <c r="AL15">
        <v>10.458</v>
      </c>
      <c r="AM15">
        <v>0</v>
      </c>
      <c r="AN15">
        <v>0.43998999999999999</v>
      </c>
      <c r="AO15">
        <v>0</v>
      </c>
      <c r="AP15">
        <v>7.0454999999999997</v>
      </c>
      <c r="AQ15">
        <v>0</v>
      </c>
      <c r="AR15">
        <v>3.3119999999999998</v>
      </c>
      <c r="AS15">
        <v>10.089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1632.6101350000001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376.23813899999999</v>
      </c>
      <c r="L16">
        <v>352.232417</v>
      </c>
      <c r="M16">
        <v>36.613942999999999</v>
      </c>
      <c r="N16">
        <v>81.247299999999996</v>
      </c>
      <c r="O16">
        <v>75.383200000000002</v>
      </c>
      <c r="P16">
        <v>73.527500000000003</v>
      </c>
      <c r="Q16">
        <v>9</v>
      </c>
      <c r="R16">
        <v>22.453638999999999</v>
      </c>
      <c r="S16">
        <v>14.088442000000001</v>
      </c>
      <c r="T16">
        <v>0</v>
      </c>
      <c r="U16">
        <v>360</v>
      </c>
      <c r="V16">
        <v>0</v>
      </c>
      <c r="W16">
        <v>0</v>
      </c>
      <c r="X16">
        <v>72.470100000000002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43.574399999999997</v>
      </c>
      <c r="AH16">
        <v>0</v>
      </c>
      <c r="AI16">
        <v>0</v>
      </c>
      <c r="AJ16">
        <v>0</v>
      </c>
      <c r="AK16">
        <v>52.663499999999999</v>
      </c>
      <c r="AL16">
        <v>10.458</v>
      </c>
      <c r="AM16">
        <v>0</v>
      </c>
      <c r="AN16">
        <v>0.43998999999999999</v>
      </c>
      <c r="AO16">
        <v>0</v>
      </c>
      <c r="AP16">
        <v>2.5619999999999998</v>
      </c>
      <c r="AQ16">
        <v>0</v>
      </c>
      <c r="AR16">
        <v>3.3119999999999998</v>
      </c>
      <c r="AS16">
        <v>10.089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1628.1231699999998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376.241604</v>
      </c>
      <c r="L17">
        <v>352.232417</v>
      </c>
      <c r="M17">
        <v>39.056998999999998</v>
      </c>
      <c r="N17">
        <v>80.647300000000001</v>
      </c>
      <c r="O17">
        <v>73.423199999999994</v>
      </c>
      <c r="P17">
        <v>73.247500000000002</v>
      </c>
      <c r="Q17">
        <v>9</v>
      </c>
      <c r="R17">
        <v>22.453638999999999</v>
      </c>
      <c r="S17">
        <v>14.088442000000001</v>
      </c>
      <c r="T17">
        <v>0</v>
      </c>
      <c r="U17">
        <v>376.875</v>
      </c>
      <c r="V17">
        <v>0</v>
      </c>
      <c r="W17">
        <v>0</v>
      </c>
      <c r="X17">
        <v>72.470100000000002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43.574399999999997</v>
      </c>
      <c r="AH17">
        <v>0</v>
      </c>
      <c r="AI17">
        <v>0</v>
      </c>
      <c r="AJ17">
        <v>0</v>
      </c>
      <c r="AK17">
        <v>52.663499999999999</v>
      </c>
      <c r="AL17">
        <v>10.458</v>
      </c>
      <c r="AM17">
        <v>0</v>
      </c>
      <c r="AN17">
        <v>0.43998999999999999</v>
      </c>
      <c r="AO17">
        <v>0</v>
      </c>
      <c r="AP17">
        <v>2.5619999999999998</v>
      </c>
      <c r="AQ17">
        <v>0</v>
      </c>
      <c r="AR17">
        <v>3.3119999999999998</v>
      </c>
      <c r="AS17">
        <v>10.089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1644.604691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376.23813899999999</v>
      </c>
      <c r="L18">
        <v>352.232417</v>
      </c>
      <c r="M18">
        <v>32.637056000000001</v>
      </c>
      <c r="N18">
        <v>74.247299999999996</v>
      </c>
      <c r="O18">
        <v>73.423199999999994</v>
      </c>
      <c r="P18">
        <v>66.527500000000003</v>
      </c>
      <c r="Q18">
        <v>9</v>
      </c>
      <c r="R18">
        <v>22.453638999999999</v>
      </c>
      <c r="S18">
        <v>14.088442000000001</v>
      </c>
      <c r="T18">
        <v>0</v>
      </c>
      <c r="U18">
        <v>388.125</v>
      </c>
      <c r="V18">
        <v>0</v>
      </c>
      <c r="W18">
        <v>0</v>
      </c>
      <c r="X18">
        <v>72.470100000000002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43.574399999999997</v>
      </c>
      <c r="AH18">
        <v>0</v>
      </c>
      <c r="AI18">
        <v>0</v>
      </c>
      <c r="AJ18">
        <v>0</v>
      </c>
      <c r="AK18">
        <v>52.663499999999999</v>
      </c>
      <c r="AL18">
        <v>10.458</v>
      </c>
      <c r="AM18">
        <v>0</v>
      </c>
      <c r="AN18">
        <v>0.43998999999999999</v>
      </c>
      <c r="AO18">
        <v>0</v>
      </c>
      <c r="AP18">
        <v>2.5619999999999998</v>
      </c>
      <c r="AQ18">
        <v>0</v>
      </c>
      <c r="AR18">
        <v>3.3119999999999998</v>
      </c>
      <c r="AS18">
        <v>10.089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1636.311283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376.241604</v>
      </c>
      <c r="L19">
        <v>352.232417</v>
      </c>
      <c r="M19">
        <v>28.2256</v>
      </c>
      <c r="N19">
        <v>66.247299999999996</v>
      </c>
      <c r="O19">
        <v>61.383200000000002</v>
      </c>
      <c r="P19">
        <v>66.527500000000003</v>
      </c>
      <c r="Q19">
        <v>9</v>
      </c>
      <c r="R19">
        <v>22.453638999999999</v>
      </c>
      <c r="S19">
        <v>14.088442000000001</v>
      </c>
      <c r="T19">
        <v>0</v>
      </c>
      <c r="U19">
        <v>393.75</v>
      </c>
      <c r="V19">
        <v>0</v>
      </c>
      <c r="W19">
        <v>0</v>
      </c>
      <c r="X19">
        <v>52.110866000000001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43.574399999999997</v>
      </c>
      <c r="AH19">
        <v>0</v>
      </c>
      <c r="AI19">
        <v>0</v>
      </c>
      <c r="AJ19">
        <v>0</v>
      </c>
      <c r="AK19">
        <v>52.663499999999999</v>
      </c>
      <c r="AL19">
        <v>10.458</v>
      </c>
      <c r="AM19">
        <v>0</v>
      </c>
      <c r="AN19">
        <v>0.43998999999999999</v>
      </c>
      <c r="AO19">
        <v>0</v>
      </c>
      <c r="AP19">
        <v>2.5619999999999998</v>
      </c>
      <c r="AQ19">
        <v>0</v>
      </c>
      <c r="AR19">
        <v>3.3119999999999998</v>
      </c>
      <c r="AS19">
        <v>10.089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1597.129058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376.23813899999999</v>
      </c>
      <c r="L20">
        <v>352.232417</v>
      </c>
      <c r="M20">
        <v>33.025599999999997</v>
      </c>
      <c r="N20">
        <v>80.647300000000001</v>
      </c>
      <c r="O20">
        <v>72.463200000000001</v>
      </c>
      <c r="P20">
        <v>66.527500000000003</v>
      </c>
      <c r="Q20">
        <v>9</v>
      </c>
      <c r="R20">
        <v>21.954794</v>
      </c>
      <c r="S20">
        <v>13.827349999999999</v>
      </c>
      <c r="T20">
        <v>0</v>
      </c>
      <c r="U20">
        <v>399.375</v>
      </c>
      <c r="V20">
        <v>0</v>
      </c>
      <c r="W20">
        <v>0</v>
      </c>
      <c r="X20">
        <v>52.110866000000001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43.574399999999997</v>
      </c>
      <c r="AH20">
        <v>0</v>
      </c>
      <c r="AI20">
        <v>0</v>
      </c>
      <c r="AJ20">
        <v>0</v>
      </c>
      <c r="AK20">
        <v>52.663499999999999</v>
      </c>
      <c r="AL20">
        <v>10.458</v>
      </c>
      <c r="AM20">
        <v>0</v>
      </c>
      <c r="AN20">
        <v>0.43998999999999999</v>
      </c>
      <c r="AO20">
        <v>0</v>
      </c>
      <c r="AP20">
        <v>2.5619999999999998</v>
      </c>
      <c r="AQ20">
        <v>0</v>
      </c>
      <c r="AR20">
        <v>3.3119999999999998</v>
      </c>
      <c r="AS20">
        <v>10.089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1632.2706559999997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376.241604</v>
      </c>
      <c r="L21">
        <v>348</v>
      </c>
      <c r="M21">
        <v>28.2256</v>
      </c>
      <c r="N21">
        <v>66.247299999999996</v>
      </c>
      <c r="O21">
        <v>65.383200000000002</v>
      </c>
      <c r="P21">
        <v>73.247500000000002</v>
      </c>
      <c r="Q21">
        <v>9</v>
      </c>
      <c r="R21">
        <v>21.954794</v>
      </c>
      <c r="S21">
        <v>13.827349999999999</v>
      </c>
      <c r="T21">
        <v>0</v>
      </c>
      <c r="U21">
        <v>405</v>
      </c>
      <c r="V21">
        <v>0</v>
      </c>
      <c r="W21">
        <v>0</v>
      </c>
      <c r="X21">
        <v>55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43.574399999999997</v>
      </c>
      <c r="AH21">
        <v>0</v>
      </c>
      <c r="AI21">
        <v>0</v>
      </c>
      <c r="AJ21">
        <v>0</v>
      </c>
      <c r="AK21">
        <v>52.663499999999999</v>
      </c>
      <c r="AL21">
        <v>10.458</v>
      </c>
      <c r="AM21">
        <v>0</v>
      </c>
      <c r="AN21">
        <v>0.43998999999999999</v>
      </c>
      <c r="AO21">
        <v>0</v>
      </c>
      <c r="AP21">
        <v>7.0454999999999997</v>
      </c>
      <c r="AQ21">
        <v>0</v>
      </c>
      <c r="AR21">
        <v>8.8320000000000007</v>
      </c>
      <c r="AS21">
        <v>7.8021599999999998</v>
      </c>
      <c r="AT21">
        <v>13.0192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1626.4840980000001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376.23813899999999</v>
      </c>
      <c r="L22">
        <v>348</v>
      </c>
      <c r="M22">
        <v>44.2256</v>
      </c>
      <c r="N22">
        <v>79.687299999999993</v>
      </c>
      <c r="O22">
        <v>80.153199999999998</v>
      </c>
      <c r="P22">
        <v>73.247500000000002</v>
      </c>
      <c r="Q22">
        <v>9</v>
      </c>
      <c r="R22">
        <v>21.555257999999998</v>
      </c>
      <c r="S22">
        <v>13.476725</v>
      </c>
      <c r="T22">
        <v>0</v>
      </c>
      <c r="U22">
        <v>410.625</v>
      </c>
      <c r="V22">
        <v>0</v>
      </c>
      <c r="W22">
        <v>0</v>
      </c>
      <c r="X22">
        <v>49.769776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43.574399999999997</v>
      </c>
      <c r="AH22">
        <v>0</v>
      </c>
      <c r="AI22">
        <v>0</v>
      </c>
      <c r="AJ22">
        <v>0</v>
      </c>
      <c r="AK22">
        <v>52.663499999999999</v>
      </c>
      <c r="AL22">
        <v>10.458</v>
      </c>
      <c r="AM22">
        <v>0</v>
      </c>
      <c r="AN22">
        <v>0.43998999999999999</v>
      </c>
      <c r="AO22">
        <v>0</v>
      </c>
      <c r="AP22">
        <v>7.0454999999999997</v>
      </c>
      <c r="AQ22">
        <v>0</v>
      </c>
      <c r="AR22">
        <v>8.8320000000000007</v>
      </c>
      <c r="AS22">
        <v>7.8021599999999998</v>
      </c>
      <c r="AT22">
        <v>13.0192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1670.3352480000005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376.095077</v>
      </c>
      <c r="L23">
        <v>348</v>
      </c>
      <c r="M23">
        <v>28.2256</v>
      </c>
      <c r="N23">
        <v>68.167299999999997</v>
      </c>
      <c r="O23">
        <v>83.383200000000002</v>
      </c>
      <c r="P23">
        <v>66.527500000000003</v>
      </c>
      <c r="Q23">
        <v>9</v>
      </c>
      <c r="R23">
        <v>21.063116000000001</v>
      </c>
      <c r="S23">
        <v>13.476725</v>
      </c>
      <c r="T23">
        <v>0</v>
      </c>
      <c r="U23">
        <v>418.77</v>
      </c>
      <c r="V23">
        <v>0</v>
      </c>
      <c r="W23">
        <v>0</v>
      </c>
      <c r="X23">
        <v>45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43.574399999999997</v>
      </c>
      <c r="AH23">
        <v>0</v>
      </c>
      <c r="AI23">
        <v>0</v>
      </c>
      <c r="AJ23">
        <v>0</v>
      </c>
      <c r="AK23">
        <v>52.663499999999999</v>
      </c>
      <c r="AL23">
        <v>10.458</v>
      </c>
      <c r="AM23">
        <v>0</v>
      </c>
      <c r="AN23">
        <v>0.43998999999999999</v>
      </c>
      <c r="AO23">
        <v>0</v>
      </c>
      <c r="AP23">
        <v>7.0454999999999997</v>
      </c>
      <c r="AQ23">
        <v>0</v>
      </c>
      <c r="AR23">
        <v>8.8320000000000007</v>
      </c>
      <c r="AS23">
        <v>10.089</v>
      </c>
      <c r="AT23">
        <v>13.6784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1645.0113080000001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376.09123199999999</v>
      </c>
      <c r="L24">
        <v>348</v>
      </c>
      <c r="M24">
        <v>28.2256</v>
      </c>
      <c r="N24">
        <v>92.535021</v>
      </c>
      <c r="O24">
        <v>111.292573</v>
      </c>
      <c r="P24">
        <v>73.247500000000002</v>
      </c>
      <c r="Q24">
        <v>9</v>
      </c>
      <c r="R24">
        <v>21.063116000000001</v>
      </c>
      <c r="S24">
        <v>13.476725</v>
      </c>
      <c r="T24">
        <v>0</v>
      </c>
      <c r="U24">
        <v>418.77</v>
      </c>
      <c r="V24">
        <v>0</v>
      </c>
      <c r="W24">
        <v>0</v>
      </c>
      <c r="X24">
        <v>45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43.574399999999997</v>
      </c>
      <c r="AH24">
        <v>0</v>
      </c>
      <c r="AI24">
        <v>0</v>
      </c>
      <c r="AJ24">
        <v>0</v>
      </c>
      <c r="AK24">
        <v>52.663499999999999</v>
      </c>
      <c r="AL24">
        <v>10.458</v>
      </c>
      <c r="AM24">
        <v>0</v>
      </c>
      <c r="AN24">
        <v>0.43998999999999999</v>
      </c>
      <c r="AO24">
        <v>0</v>
      </c>
      <c r="AP24">
        <v>7.0454999999999997</v>
      </c>
      <c r="AQ24">
        <v>0</v>
      </c>
      <c r="AR24">
        <v>8.8320000000000007</v>
      </c>
      <c r="AS24">
        <v>10.089</v>
      </c>
      <c r="AT24">
        <v>13.6784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1704.0045570000002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376.095077</v>
      </c>
      <c r="L25">
        <v>348</v>
      </c>
      <c r="M25">
        <v>43.2256</v>
      </c>
      <c r="N25">
        <v>84.247299999999996</v>
      </c>
      <c r="O25">
        <v>123.66562500000001</v>
      </c>
      <c r="P25">
        <v>66.527500000000003</v>
      </c>
      <c r="Q25">
        <v>9</v>
      </c>
      <c r="R25">
        <v>16</v>
      </c>
      <c r="S25">
        <v>13.476725</v>
      </c>
      <c r="T25">
        <v>0</v>
      </c>
      <c r="U25">
        <v>418.77</v>
      </c>
      <c r="V25">
        <v>0</v>
      </c>
      <c r="W25">
        <v>0</v>
      </c>
      <c r="X25">
        <v>45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43.574399999999997</v>
      </c>
      <c r="AH25">
        <v>0</v>
      </c>
      <c r="AI25">
        <v>0</v>
      </c>
      <c r="AJ25">
        <v>0</v>
      </c>
      <c r="AK25">
        <v>52.663499999999999</v>
      </c>
      <c r="AL25">
        <v>10.458</v>
      </c>
      <c r="AM25">
        <v>0</v>
      </c>
      <c r="AN25">
        <v>0.43998999999999999</v>
      </c>
      <c r="AO25">
        <v>0</v>
      </c>
      <c r="AP25">
        <v>2.5619999999999998</v>
      </c>
      <c r="AQ25">
        <v>0</v>
      </c>
      <c r="AR25">
        <v>8.8320000000000007</v>
      </c>
      <c r="AS25">
        <v>10.089</v>
      </c>
      <c r="AT25">
        <v>13.6784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1706.827117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376.09123199999999</v>
      </c>
      <c r="L26">
        <v>348</v>
      </c>
      <c r="M26">
        <v>63.2256</v>
      </c>
      <c r="N26">
        <v>118.125</v>
      </c>
      <c r="O26">
        <v>123.66562500000001</v>
      </c>
      <c r="P26">
        <v>73.527500000000003</v>
      </c>
      <c r="Q26">
        <v>9</v>
      </c>
      <c r="R26">
        <v>16</v>
      </c>
      <c r="S26">
        <v>13.476725</v>
      </c>
      <c r="T26">
        <v>0</v>
      </c>
      <c r="U26">
        <v>418.77</v>
      </c>
      <c r="V26">
        <v>0</v>
      </c>
      <c r="W26">
        <v>0</v>
      </c>
      <c r="X26">
        <v>48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43.574399999999997</v>
      </c>
      <c r="AH26">
        <v>23.390899999999998</v>
      </c>
      <c r="AI26">
        <v>0</v>
      </c>
      <c r="AJ26">
        <v>0</v>
      </c>
      <c r="AK26">
        <v>52.663499999999999</v>
      </c>
      <c r="AL26">
        <v>10.458</v>
      </c>
      <c r="AM26">
        <v>0</v>
      </c>
      <c r="AN26">
        <v>0.43998999999999999</v>
      </c>
      <c r="AO26">
        <v>0</v>
      </c>
      <c r="AP26">
        <v>1.7934000000000001</v>
      </c>
      <c r="AQ26">
        <v>0</v>
      </c>
      <c r="AR26">
        <v>8.8320000000000007</v>
      </c>
      <c r="AS26">
        <v>10.089</v>
      </c>
      <c r="AT26">
        <v>13.6784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1793.3232720000003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594</v>
      </c>
      <c r="L27">
        <v>399</v>
      </c>
      <c r="M27">
        <v>92</v>
      </c>
      <c r="N27">
        <v>118.125</v>
      </c>
      <c r="O27">
        <v>123.66562500000001</v>
      </c>
      <c r="P27">
        <v>103.96875</v>
      </c>
      <c r="Q27">
        <v>13.581810000000001</v>
      </c>
      <c r="R27">
        <v>26.617699999999999</v>
      </c>
      <c r="S27">
        <v>16.590499999999999</v>
      </c>
      <c r="T27">
        <v>0</v>
      </c>
      <c r="U27">
        <v>418.77</v>
      </c>
      <c r="V27">
        <v>0</v>
      </c>
      <c r="W27">
        <v>0</v>
      </c>
      <c r="X27">
        <v>73.265450999999999</v>
      </c>
      <c r="Y27">
        <v>0</v>
      </c>
      <c r="Z27">
        <v>0</v>
      </c>
      <c r="AA27">
        <v>0</v>
      </c>
      <c r="AB27">
        <v>0</v>
      </c>
      <c r="AC27">
        <v>9.6778399999999998</v>
      </c>
      <c r="AD27">
        <v>0</v>
      </c>
      <c r="AE27">
        <v>14.113</v>
      </c>
      <c r="AF27">
        <v>8.8740000000000006</v>
      </c>
      <c r="AG27">
        <v>43.574399999999997</v>
      </c>
      <c r="AH27">
        <v>46.781799999999997</v>
      </c>
      <c r="AI27">
        <v>0</v>
      </c>
      <c r="AJ27">
        <v>0</v>
      </c>
      <c r="AK27">
        <v>52.663499999999999</v>
      </c>
      <c r="AL27">
        <v>10.458</v>
      </c>
      <c r="AM27">
        <v>0</v>
      </c>
      <c r="AN27">
        <v>0.43998999999999999</v>
      </c>
      <c r="AO27">
        <v>0</v>
      </c>
      <c r="AP27">
        <v>1.7934000000000001</v>
      </c>
      <c r="AQ27">
        <v>14.805</v>
      </c>
      <c r="AR27">
        <v>44.16</v>
      </c>
      <c r="AS27">
        <v>10.089</v>
      </c>
      <c r="AT27">
        <v>13.6784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2250.693166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651.40890000000002</v>
      </c>
      <c r="L28">
        <v>431</v>
      </c>
      <c r="M28">
        <v>92</v>
      </c>
      <c r="N28">
        <v>118.125</v>
      </c>
      <c r="O28">
        <v>123.66562500000001</v>
      </c>
      <c r="P28">
        <v>103.96875</v>
      </c>
      <c r="Q28">
        <v>18.28181</v>
      </c>
      <c r="R28">
        <v>36.622999999999998</v>
      </c>
      <c r="S28">
        <v>22.687000000000001</v>
      </c>
      <c r="T28">
        <v>0</v>
      </c>
      <c r="U28">
        <v>418.77</v>
      </c>
      <c r="V28">
        <v>0</v>
      </c>
      <c r="W28">
        <v>0</v>
      </c>
      <c r="X28">
        <v>93.296254000000005</v>
      </c>
      <c r="Y28">
        <v>0</v>
      </c>
      <c r="Z28">
        <v>0</v>
      </c>
      <c r="AA28">
        <v>0</v>
      </c>
      <c r="AB28">
        <v>0</v>
      </c>
      <c r="AC28">
        <v>9.6778399999999998</v>
      </c>
      <c r="AD28">
        <v>0</v>
      </c>
      <c r="AE28">
        <v>14.113</v>
      </c>
      <c r="AF28">
        <v>8.8740000000000006</v>
      </c>
      <c r="AG28">
        <v>43.574399999999997</v>
      </c>
      <c r="AH28">
        <v>70.172700000000006</v>
      </c>
      <c r="AI28">
        <v>0</v>
      </c>
      <c r="AJ28">
        <v>0</v>
      </c>
      <c r="AK28">
        <v>52.663499999999999</v>
      </c>
      <c r="AL28">
        <v>10.458</v>
      </c>
      <c r="AM28">
        <v>0</v>
      </c>
      <c r="AN28">
        <v>0.43998999999999999</v>
      </c>
      <c r="AO28">
        <v>0</v>
      </c>
      <c r="AP28">
        <v>1.7934000000000001</v>
      </c>
      <c r="AQ28">
        <v>29.61</v>
      </c>
      <c r="AR28">
        <v>44.16</v>
      </c>
      <c r="AS28">
        <v>10.089</v>
      </c>
      <c r="AT28">
        <v>13.6784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2419.130568999999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644</v>
      </c>
      <c r="L29">
        <v>398</v>
      </c>
      <c r="M29">
        <v>92</v>
      </c>
      <c r="N29">
        <v>118.125</v>
      </c>
      <c r="O29">
        <v>123.66562500000001</v>
      </c>
      <c r="P29">
        <v>103.96875</v>
      </c>
      <c r="Q29">
        <v>18.28181</v>
      </c>
      <c r="R29">
        <v>36.622999999999998</v>
      </c>
      <c r="S29">
        <v>22.687000000000001</v>
      </c>
      <c r="T29">
        <v>0</v>
      </c>
      <c r="U29">
        <v>418.77</v>
      </c>
      <c r="V29">
        <v>0</v>
      </c>
      <c r="W29">
        <v>0</v>
      </c>
      <c r="X29">
        <v>98.34</v>
      </c>
      <c r="Y29">
        <v>0</v>
      </c>
      <c r="Z29">
        <v>0</v>
      </c>
      <c r="AA29">
        <v>0</v>
      </c>
      <c r="AB29">
        <v>0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43.574399999999997</v>
      </c>
      <c r="AH29">
        <v>93.563599999999994</v>
      </c>
      <c r="AI29">
        <v>0</v>
      </c>
      <c r="AJ29">
        <v>0</v>
      </c>
      <c r="AK29">
        <v>52.663499999999999</v>
      </c>
      <c r="AL29">
        <v>23.24</v>
      </c>
      <c r="AM29">
        <v>0</v>
      </c>
      <c r="AN29">
        <v>0.43998999999999999</v>
      </c>
      <c r="AO29">
        <v>0</v>
      </c>
      <c r="AP29">
        <v>1.7934000000000001</v>
      </c>
      <c r="AQ29">
        <v>44.792999999999999</v>
      </c>
      <c r="AR29">
        <v>3.3119999999999998</v>
      </c>
      <c r="AS29">
        <v>10.089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2404.7066149999991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644</v>
      </c>
      <c r="L30">
        <v>477</v>
      </c>
      <c r="M30">
        <v>92</v>
      </c>
      <c r="N30">
        <v>118.125</v>
      </c>
      <c r="O30">
        <v>123.66562500000001</v>
      </c>
      <c r="P30">
        <v>103.96875</v>
      </c>
      <c r="Q30">
        <v>13.581810000000001</v>
      </c>
      <c r="R30">
        <v>29.162296999999999</v>
      </c>
      <c r="S30">
        <v>16.590499999999999</v>
      </c>
      <c r="T30">
        <v>0</v>
      </c>
      <c r="U30">
        <v>418.77</v>
      </c>
      <c r="V30">
        <v>0</v>
      </c>
      <c r="W30">
        <v>0</v>
      </c>
      <c r="X30">
        <v>98.34</v>
      </c>
      <c r="Y30">
        <v>0</v>
      </c>
      <c r="Z30">
        <v>0</v>
      </c>
      <c r="AA30">
        <v>0</v>
      </c>
      <c r="AB30">
        <v>13.17004</v>
      </c>
      <c r="AC30">
        <v>19.374780999999999</v>
      </c>
      <c r="AD30">
        <v>18.229800000000001</v>
      </c>
      <c r="AE30">
        <v>19.245000000000001</v>
      </c>
      <c r="AF30">
        <v>17.748000000000001</v>
      </c>
      <c r="AG30">
        <v>43.574399999999997</v>
      </c>
      <c r="AH30">
        <v>116.9545</v>
      </c>
      <c r="AI30">
        <v>2.5459999999999998</v>
      </c>
      <c r="AJ30">
        <v>0</v>
      </c>
      <c r="AK30">
        <v>52.663499999999999</v>
      </c>
      <c r="AL30">
        <v>66.814999999999998</v>
      </c>
      <c r="AM30">
        <v>0</v>
      </c>
      <c r="AN30">
        <v>0.43998999999999999</v>
      </c>
      <c r="AO30">
        <v>0</v>
      </c>
      <c r="AP30">
        <v>1.7934000000000001</v>
      </c>
      <c r="AQ30">
        <v>62.244</v>
      </c>
      <c r="AR30">
        <v>3.3119999999999998</v>
      </c>
      <c r="AS30">
        <v>10.089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2598.4001929999995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653.15250000000003</v>
      </c>
      <c r="M31">
        <v>92</v>
      </c>
      <c r="N31">
        <v>118.125</v>
      </c>
      <c r="O31">
        <v>123.66562500000001</v>
      </c>
      <c r="P31">
        <v>103.96875</v>
      </c>
      <c r="Q31">
        <v>21.821809999999999</v>
      </c>
      <c r="R31">
        <v>42.047566000000003</v>
      </c>
      <c r="S31">
        <v>26.3901</v>
      </c>
      <c r="T31">
        <v>0</v>
      </c>
      <c r="U31">
        <v>418.77</v>
      </c>
      <c r="V31">
        <v>0</v>
      </c>
      <c r="W31">
        <v>0</v>
      </c>
      <c r="X31">
        <v>98.34</v>
      </c>
      <c r="Y31">
        <v>0</v>
      </c>
      <c r="Z31">
        <v>0</v>
      </c>
      <c r="AA31">
        <v>0</v>
      </c>
      <c r="AB31">
        <v>26.34008</v>
      </c>
      <c r="AC31">
        <v>19.374780999999999</v>
      </c>
      <c r="AD31">
        <v>27.3447</v>
      </c>
      <c r="AE31">
        <v>49.436556000000003</v>
      </c>
      <c r="AF31">
        <v>30.565999999999999</v>
      </c>
      <c r="AG31">
        <v>43.574399999999997</v>
      </c>
      <c r="AH31">
        <v>116.9545</v>
      </c>
      <c r="AI31">
        <v>16.548999999999999</v>
      </c>
      <c r="AJ31">
        <v>0</v>
      </c>
      <c r="AK31">
        <v>52.663499999999999</v>
      </c>
      <c r="AL31">
        <v>66.814999999999998</v>
      </c>
      <c r="AM31">
        <v>0</v>
      </c>
      <c r="AN31">
        <v>0.43998999999999999</v>
      </c>
      <c r="AO31">
        <v>0</v>
      </c>
      <c r="AP31">
        <v>1.7934000000000001</v>
      </c>
      <c r="AQ31">
        <v>62.244</v>
      </c>
      <c r="AR31">
        <v>3.3119999999999998</v>
      </c>
      <c r="AS31">
        <v>10.089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2927.2171579999995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652.61680000000001</v>
      </c>
      <c r="M32">
        <v>92</v>
      </c>
      <c r="N32">
        <v>118.125</v>
      </c>
      <c r="O32">
        <v>123.66562500000001</v>
      </c>
      <c r="P32">
        <v>103.96875</v>
      </c>
      <c r="Q32">
        <v>21.821809999999999</v>
      </c>
      <c r="R32">
        <v>42.390099999999997</v>
      </c>
      <c r="S32">
        <v>26.3901</v>
      </c>
      <c r="T32">
        <v>0</v>
      </c>
      <c r="U32">
        <v>418.77</v>
      </c>
      <c r="V32">
        <v>0</v>
      </c>
      <c r="W32">
        <v>0</v>
      </c>
      <c r="X32">
        <v>98.34</v>
      </c>
      <c r="Y32">
        <v>0</v>
      </c>
      <c r="Z32">
        <v>0</v>
      </c>
      <c r="AA32">
        <v>0</v>
      </c>
      <c r="AB32">
        <v>39.510120000000001</v>
      </c>
      <c r="AC32">
        <v>19.374780999999999</v>
      </c>
      <c r="AD32">
        <v>27.3447</v>
      </c>
      <c r="AE32">
        <v>49.436556000000003</v>
      </c>
      <c r="AF32">
        <v>30.565999999999999</v>
      </c>
      <c r="AG32">
        <v>43.574399999999997</v>
      </c>
      <c r="AH32">
        <v>116.9545</v>
      </c>
      <c r="AI32">
        <v>16.548999999999999</v>
      </c>
      <c r="AJ32">
        <v>0</v>
      </c>
      <c r="AK32">
        <v>52.663499999999999</v>
      </c>
      <c r="AL32">
        <v>66.814999999999998</v>
      </c>
      <c r="AM32">
        <v>0</v>
      </c>
      <c r="AN32">
        <v>0.43998999999999999</v>
      </c>
      <c r="AO32">
        <v>0</v>
      </c>
      <c r="AP32">
        <v>1.7934000000000001</v>
      </c>
      <c r="AQ32">
        <v>62.244</v>
      </c>
      <c r="AR32">
        <v>3.3119999999999998</v>
      </c>
      <c r="AS32">
        <v>10.089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2940.1940319999999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625.61680000000001</v>
      </c>
      <c r="M33">
        <v>92</v>
      </c>
      <c r="N33">
        <v>118.125</v>
      </c>
      <c r="O33">
        <v>123.66562500000001</v>
      </c>
      <c r="P33">
        <v>103.96875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98.34</v>
      </c>
      <c r="Y33">
        <v>0</v>
      </c>
      <c r="Z33">
        <v>0</v>
      </c>
      <c r="AA33">
        <v>0</v>
      </c>
      <c r="AB33">
        <v>39.510120000000001</v>
      </c>
      <c r="AC33">
        <v>19.374780999999999</v>
      </c>
      <c r="AD33">
        <v>27.3447</v>
      </c>
      <c r="AE33">
        <v>49.436556000000003</v>
      </c>
      <c r="AF33">
        <v>30.565999999999999</v>
      </c>
      <c r="AG33">
        <v>43.574399999999997</v>
      </c>
      <c r="AH33">
        <v>116.9545</v>
      </c>
      <c r="AI33">
        <v>16.548999999999999</v>
      </c>
      <c r="AJ33">
        <v>0</v>
      </c>
      <c r="AK33">
        <v>52.663499999999999</v>
      </c>
      <c r="AL33">
        <v>66.814999999999998</v>
      </c>
      <c r="AM33">
        <v>0</v>
      </c>
      <c r="AN33">
        <v>0.43998999999999999</v>
      </c>
      <c r="AO33">
        <v>0</v>
      </c>
      <c r="AP33">
        <v>1.7934000000000001</v>
      </c>
      <c r="AQ33">
        <v>62.244</v>
      </c>
      <c r="AR33">
        <v>3.3119999999999998</v>
      </c>
      <c r="AS33">
        <v>10.089</v>
      </c>
      <c r="AT33">
        <v>14.996791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2913.194023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653.15250000000003</v>
      </c>
      <c r="M34">
        <v>92</v>
      </c>
      <c r="N34">
        <v>118.125</v>
      </c>
      <c r="O34">
        <v>123.66562500000001</v>
      </c>
      <c r="P34">
        <v>103.96875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98.34</v>
      </c>
      <c r="Y34">
        <v>0</v>
      </c>
      <c r="Z34">
        <v>0</v>
      </c>
      <c r="AA34">
        <v>0</v>
      </c>
      <c r="AB34">
        <v>39.510120000000001</v>
      </c>
      <c r="AC34">
        <v>19.374780999999999</v>
      </c>
      <c r="AD34">
        <v>27.3447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52.663499999999999</v>
      </c>
      <c r="AL34">
        <v>23.24</v>
      </c>
      <c r="AM34">
        <v>0</v>
      </c>
      <c r="AN34">
        <v>0.43998999999999999</v>
      </c>
      <c r="AO34">
        <v>0</v>
      </c>
      <c r="AP34">
        <v>1.7934000000000001</v>
      </c>
      <c r="AQ34">
        <v>62.244</v>
      </c>
      <c r="AR34">
        <v>5.52</v>
      </c>
      <c r="AS34">
        <v>10.089</v>
      </c>
      <c r="AT34">
        <v>14.996791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2899.3627229999997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98.34</v>
      </c>
      <c r="Y35">
        <v>0</v>
      </c>
      <c r="Z35">
        <v>0</v>
      </c>
      <c r="AA35">
        <v>0</v>
      </c>
      <c r="AB35">
        <v>39.510120000000001</v>
      </c>
      <c r="AC35">
        <v>19.374780999999999</v>
      </c>
      <c r="AD35">
        <v>27.3447</v>
      </c>
      <c r="AE35">
        <v>49.436556000000003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52.663499999999999</v>
      </c>
      <c r="AL35">
        <v>10.458</v>
      </c>
      <c r="AM35">
        <v>0</v>
      </c>
      <c r="AN35">
        <v>0</v>
      </c>
      <c r="AO35">
        <v>0</v>
      </c>
      <c r="AP35">
        <v>1.7934000000000001</v>
      </c>
      <c r="AQ35">
        <v>62.244</v>
      </c>
      <c r="AR35">
        <v>5.52</v>
      </c>
      <c r="AS35">
        <v>10.089</v>
      </c>
      <c r="AT35">
        <v>14.996791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2886.1407330000002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98.34</v>
      </c>
      <c r="Y36">
        <v>0</v>
      </c>
      <c r="Z36">
        <v>0</v>
      </c>
      <c r="AA36">
        <v>0</v>
      </c>
      <c r="AB36">
        <v>26.260100000000001</v>
      </c>
      <c r="AC36">
        <v>19.374780999999999</v>
      </c>
      <c r="AD36">
        <v>27.3447</v>
      </c>
      <c r="AE36">
        <v>49.436556000000003</v>
      </c>
      <c r="AF36">
        <v>30.565999999999999</v>
      </c>
      <c r="AG36">
        <v>43.574399999999997</v>
      </c>
      <c r="AH36">
        <v>103.88590000000001</v>
      </c>
      <c r="AI36">
        <v>16.548999999999999</v>
      </c>
      <c r="AJ36">
        <v>0</v>
      </c>
      <c r="AK36">
        <v>52.663499999999999</v>
      </c>
      <c r="AL36">
        <v>10.458</v>
      </c>
      <c r="AM36">
        <v>0</v>
      </c>
      <c r="AN36">
        <v>0</v>
      </c>
      <c r="AO36">
        <v>0</v>
      </c>
      <c r="AP36">
        <v>1.7934000000000001</v>
      </c>
      <c r="AQ36">
        <v>62.244</v>
      </c>
      <c r="AR36">
        <v>44.16</v>
      </c>
      <c r="AS36">
        <v>24.48264</v>
      </c>
      <c r="AT36">
        <v>14.996791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2912.8557530000007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98.34</v>
      </c>
      <c r="Y37">
        <v>0</v>
      </c>
      <c r="Z37">
        <v>0</v>
      </c>
      <c r="AA37">
        <v>0</v>
      </c>
      <c r="AB37">
        <v>13.18337</v>
      </c>
      <c r="AC37">
        <v>19.374780999999999</v>
      </c>
      <c r="AD37">
        <v>27.3447</v>
      </c>
      <c r="AE37">
        <v>5.1319999999999997</v>
      </c>
      <c r="AF37">
        <v>8.8740000000000006</v>
      </c>
      <c r="AG37">
        <v>43.574399999999997</v>
      </c>
      <c r="AH37">
        <v>93.563599999999994</v>
      </c>
      <c r="AI37">
        <v>2.5459999999999998</v>
      </c>
      <c r="AJ37">
        <v>0</v>
      </c>
      <c r="AK37">
        <v>52.663499999999999</v>
      </c>
      <c r="AL37">
        <v>10.458</v>
      </c>
      <c r="AM37">
        <v>0</v>
      </c>
      <c r="AN37">
        <v>0</v>
      </c>
      <c r="AO37">
        <v>0</v>
      </c>
      <c r="AP37">
        <v>1.7934000000000001</v>
      </c>
      <c r="AQ37">
        <v>62.244</v>
      </c>
      <c r="AR37">
        <v>44.16</v>
      </c>
      <c r="AS37">
        <v>24.48264</v>
      </c>
      <c r="AT37">
        <v>14.996791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2809.4571670000005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98.34</v>
      </c>
      <c r="Y38">
        <v>0</v>
      </c>
      <c r="Z38">
        <v>0</v>
      </c>
      <c r="AA38">
        <v>0</v>
      </c>
      <c r="AB38">
        <v>0</v>
      </c>
      <c r="AC38">
        <v>9.6778399999999998</v>
      </c>
      <c r="AD38">
        <v>20.8718</v>
      </c>
      <c r="AE38">
        <v>0</v>
      </c>
      <c r="AF38">
        <v>8.8740000000000006</v>
      </c>
      <c r="AG38">
        <v>43.574399999999997</v>
      </c>
      <c r="AH38">
        <v>46.781799999999997</v>
      </c>
      <c r="AI38">
        <v>0</v>
      </c>
      <c r="AJ38">
        <v>0</v>
      </c>
      <c r="AK38">
        <v>52.663499999999999</v>
      </c>
      <c r="AL38">
        <v>10.458</v>
      </c>
      <c r="AM38">
        <v>0</v>
      </c>
      <c r="AN38">
        <v>0</v>
      </c>
      <c r="AO38">
        <v>0</v>
      </c>
      <c r="AP38">
        <v>1.7934000000000001</v>
      </c>
      <c r="AQ38">
        <v>62.244</v>
      </c>
      <c r="AR38">
        <v>3.3119999999999998</v>
      </c>
      <c r="AS38">
        <v>24.48264</v>
      </c>
      <c r="AT38">
        <v>14.996791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2684.7961560000003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9.6778399999999998</v>
      </c>
      <c r="AD39">
        <v>18.229800000000001</v>
      </c>
      <c r="AE39">
        <v>0</v>
      </c>
      <c r="AF39">
        <v>8.8740000000000006</v>
      </c>
      <c r="AG39">
        <v>43.574399999999997</v>
      </c>
      <c r="AH39">
        <v>23.390899999999998</v>
      </c>
      <c r="AI39">
        <v>0</v>
      </c>
      <c r="AJ39">
        <v>0</v>
      </c>
      <c r="AK39">
        <v>52.663499999999999</v>
      </c>
      <c r="AL39">
        <v>10.458</v>
      </c>
      <c r="AM39">
        <v>0</v>
      </c>
      <c r="AN39">
        <v>0</v>
      </c>
      <c r="AO39">
        <v>0</v>
      </c>
      <c r="AP39">
        <v>1.7934000000000001</v>
      </c>
      <c r="AQ39">
        <v>62.244</v>
      </c>
      <c r="AR39">
        <v>3.3119999999999998</v>
      </c>
      <c r="AS39">
        <v>24.48264</v>
      </c>
      <c r="AT39">
        <v>14.996791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2658.7632560000002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9.6778399999999998</v>
      </c>
      <c r="AD40">
        <v>9.1149000000000004</v>
      </c>
      <c r="AE40">
        <v>0</v>
      </c>
      <c r="AF40">
        <v>8.8740000000000006</v>
      </c>
      <c r="AG40">
        <v>43.574399999999997</v>
      </c>
      <c r="AH40">
        <v>0</v>
      </c>
      <c r="AI40">
        <v>0</v>
      </c>
      <c r="AJ40">
        <v>0</v>
      </c>
      <c r="AK40">
        <v>52.663499999999999</v>
      </c>
      <c r="AL40">
        <v>10.458</v>
      </c>
      <c r="AM40">
        <v>0</v>
      </c>
      <c r="AN40">
        <v>0</v>
      </c>
      <c r="AO40">
        <v>0</v>
      </c>
      <c r="AP40">
        <v>1.7934000000000001</v>
      </c>
      <c r="AQ40">
        <v>62.244</v>
      </c>
      <c r="AR40">
        <v>3.3119999999999998</v>
      </c>
      <c r="AS40">
        <v>10.089</v>
      </c>
      <c r="AT40">
        <v>13.992470000000001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2610.8594950000002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43.574399999999997</v>
      </c>
      <c r="AH41">
        <v>0</v>
      </c>
      <c r="AI41">
        <v>0</v>
      </c>
      <c r="AJ41">
        <v>0</v>
      </c>
      <c r="AK41">
        <v>52.663499999999999</v>
      </c>
      <c r="AL41">
        <v>10.458</v>
      </c>
      <c r="AM41">
        <v>0</v>
      </c>
      <c r="AN41">
        <v>0</v>
      </c>
      <c r="AO41">
        <v>0</v>
      </c>
      <c r="AP41">
        <v>1.7934000000000001</v>
      </c>
      <c r="AQ41">
        <v>46.683</v>
      </c>
      <c r="AR41">
        <v>3.3119999999999998</v>
      </c>
      <c r="AS41">
        <v>7.8021599999999998</v>
      </c>
      <c r="AT41">
        <v>14.996791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2575.2232360000003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52.663499999999999</v>
      </c>
      <c r="AL42">
        <v>10.458</v>
      </c>
      <c r="AM42">
        <v>0</v>
      </c>
      <c r="AN42">
        <v>0</v>
      </c>
      <c r="AO42">
        <v>0</v>
      </c>
      <c r="AP42">
        <v>1.7934000000000001</v>
      </c>
      <c r="AQ42">
        <v>31.122</v>
      </c>
      <c r="AR42">
        <v>3.3119999999999998</v>
      </c>
      <c r="AS42">
        <v>7.8021599999999998</v>
      </c>
      <c r="AT42">
        <v>14.996791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2559.6622360000001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653.15250000000003</v>
      </c>
      <c r="M43">
        <v>92</v>
      </c>
      <c r="N43">
        <v>118.125</v>
      </c>
      <c r="O43">
        <v>123.66562500000001</v>
      </c>
      <c r="P43">
        <v>103.96875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52.663499999999999</v>
      </c>
      <c r="AL43">
        <v>2.3239999999999998</v>
      </c>
      <c r="AM43">
        <v>0</v>
      </c>
      <c r="AN43">
        <v>0</v>
      </c>
      <c r="AO43">
        <v>0</v>
      </c>
      <c r="AP43">
        <v>6.2769000000000004</v>
      </c>
      <c r="AQ43">
        <v>15.561</v>
      </c>
      <c r="AR43">
        <v>44.16</v>
      </c>
      <c r="AS43">
        <v>10.089</v>
      </c>
      <c r="AT43">
        <v>14.996791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2583.5855759999999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653.15250000000003</v>
      </c>
      <c r="M44">
        <v>92</v>
      </c>
      <c r="N44">
        <v>118.125</v>
      </c>
      <c r="O44">
        <v>123.66562500000001</v>
      </c>
      <c r="P44">
        <v>103.96875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52.663499999999999</v>
      </c>
      <c r="AL44">
        <v>2.3239999999999998</v>
      </c>
      <c r="AM44">
        <v>0</v>
      </c>
      <c r="AN44">
        <v>0</v>
      </c>
      <c r="AO44">
        <v>0</v>
      </c>
      <c r="AP44">
        <v>6.2769000000000004</v>
      </c>
      <c r="AQ44">
        <v>0</v>
      </c>
      <c r="AR44">
        <v>44.16</v>
      </c>
      <c r="AS44">
        <v>10.089</v>
      </c>
      <c r="AT44">
        <v>14.996791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2568.0245759999998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653.15250000000003</v>
      </c>
      <c r="M45">
        <v>92</v>
      </c>
      <c r="N45">
        <v>118.125</v>
      </c>
      <c r="O45">
        <v>123.66562500000001</v>
      </c>
      <c r="P45">
        <v>103.96875</v>
      </c>
      <c r="Q45">
        <v>21.821809999999999</v>
      </c>
      <c r="R45">
        <v>42.390099999999997</v>
      </c>
      <c r="S45">
        <v>26.3901</v>
      </c>
      <c r="T45">
        <v>0</v>
      </c>
      <c r="U45">
        <v>418.77</v>
      </c>
      <c r="V45">
        <v>0</v>
      </c>
      <c r="W45">
        <v>0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52.663499999999999</v>
      </c>
      <c r="AL45">
        <v>2.3239999999999998</v>
      </c>
      <c r="AM45">
        <v>0</v>
      </c>
      <c r="AN45">
        <v>0</v>
      </c>
      <c r="AO45">
        <v>0</v>
      </c>
      <c r="AP45">
        <v>2.4339</v>
      </c>
      <c r="AQ45">
        <v>0</v>
      </c>
      <c r="AR45">
        <v>6.6239999999999997</v>
      </c>
      <c r="AS45">
        <v>10.089</v>
      </c>
      <c r="AT45">
        <v>14.996791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2526.6455759999999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647.61680000000001</v>
      </c>
      <c r="M46">
        <v>92</v>
      </c>
      <c r="N46">
        <v>118.125</v>
      </c>
      <c r="O46">
        <v>123.66562500000001</v>
      </c>
      <c r="P46">
        <v>103.96875</v>
      </c>
      <c r="Q46">
        <v>21.821809999999999</v>
      </c>
      <c r="R46">
        <v>42.390099999999997</v>
      </c>
      <c r="S46">
        <v>26.3901</v>
      </c>
      <c r="T46">
        <v>0</v>
      </c>
      <c r="U46">
        <v>418.77</v>
      </c>
      <c r="V46">
        <v>0</v>
      </c>
      <c r="W46">
        <v>0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52.663499999999999</v>
      </c>
      <c r="AL46">
        <v>2.3239999999999998</v>
      </c>
      <c r="AM46">
        <v>0</v>
      </c>
      <c r="AN46">
        <v>0</v>
      </c>
      <c r="AO46">
        <v>0</v>
      </c>
      <c r="AP46">
        <v>3.2025000000000001</v>
      </c>
      <c r="AQ46">
        <v>0</v>
      </c>
      <c r="AR46">
        <v>6.6239999999999997</v>
      </c>
      <c r="AS46">
        <v>10.089</v>
      </c>
      <c r="AT46">
        <v>14.996791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2521.8784759999999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641.61680000000001</v>
      </c>
      <c r="M47">
        <v>92</v>
      </c>
      <c r="N47">
        <v>118.125</v>
      </c>
      <c r="O47">
        <v>123.66562500000001</v>
      </c>
      <c r="P47">
        <v>103.96875</v>
      </c>
      <c r="Q47">
        <v>21.821809999999999</v>
      </c>
      <c r="R47">
        <v>42.390099999999997</v>
      </c>
      <c r="S47">
        <v>26.3901</v>
      </c>
      <c r="T47">
        <v>0</v>
      </c>
      <c r="U47">
        <v>418.77</v>
      </c>
      <c r="V47">
        <v>0</v>
      </c>
      <c r="W47">
        <v>0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52.663499999999999</v>
      </c>
      <c r="AL47">
        <v>2.3239999999999998</v>
      </c>
      <c r="AM47">
        <v>0</v>
      </c>
      <c r="AN47">
        <v>0.43998999999999999</v>
      </c>
      <c r="AO47">
        <v>0</v>
      </c>
      <c r="AP47">
        <v>3.2025000000000001</v>
      </c>
      <c r="AQ47">
        <v>0</v>
      </c>
      <c r="AR47">
        <v>8.8320000000000007</v>
      </c>
      <c r="AS47">
        <v>10.089</v>
      </c>
      <c r="AT47">
        <v>14.996791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2518.5264659999998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632.61680000000001</v>
      </c>
      <c r="M48">
        <v>92</v>
      </c>
      <c r="N48">
        <v>118.125</v>
      </c>
      <c r="O48">
        <v>123.66562500000001</v>
      </c>
      <c r="P48">
        <v>103.96875</v>
      </c>
      <c r="Q48">
        <v>21.821809999999999</v>
      </c>
      <c r="R48">
        <v>42.390099999999997</v>
      </c>
      <c r="S48">
        <v>26.3901</v>
      </c>
      <c r="T48">
        <v>0</v>
      </c>
      <c r="U48">
        <v>418.77</v>
      </c>
      <c r="V48">
        <v>0</v>
      </c>
      <c r="W48">
        <v>0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52.663499999999999</v>
      </c>
      <c r="AL48">
        <v>2.3239999999999998</v>
      </c>
      <c r="AM48">
        <v>0</v>
      </c>
      <c r="AN48">
        <v>0.43998999999999999</v>
      </c>
      <c r="AO48">
        <v>0</v>
      </c>
      <c r="AP48">
        <v>3.2025000000000001</v>
      </c>
      <c r="AQ48">
        <v>0</v>
      </c>
      <c r="AR48">
        <v>8.8320000000000007</v>
      </c>
      <c r="AS48">
        <v>10.089</v>
      </c>
      <c r="AT48">
        <v>14.172758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2508.7024329999999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608.61680000000001</v>
      </c>
      <c r="M49">
        <v>92</v>
      </c>
      <c r="N49">
        <v>118.125</v>
      </c>
      <c r="O49">
        <v>123.66562500000001</v>
      </c>
      <c r="P49">
        <v>103.96875</v>
      </c>
      <c r="Q49">
        <v>21.821809999999999</v>
      </c>
      <c r="R49">
        <v>42.390099999999997</v>
      </c>
      <c r="S49">
        <v>26.3901</v>
      </c>
      <c r="T49">
        <v>0</v>
      </c>
      <c r="U49">
        <v>418.77</v>
      </c>
      <c r="V49">
        <v>0</v>
      </c>
      <c r="W49">
        <v>0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52.663499999999999</v>
      </c>
      <c r="AL49">
        <v>2.3239999999999998</v>
      </c>
      <c r="AM49">
        <v>0</v>
      </c>
      <c r="AN49">
        <v>0.43998999999999999</v>
      </c>
      <c r="AO49">
        <v>0</v>
      </c>
      <c r="AP49">
        <v>3.2025000000000001</v>
      </c>
      <c r="AQ49">
        <v>0</v>
      </c>
      <c r="AR49">
        <v>8.8320000000000007</v>
      </c>
      <c r="AS49">
        <v>10.089</v>
      </c>
      <c r="AT49">
        <v>14.996791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2485.5264659999998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591.61680000000001</v>
      </c>
      <c r="M50">
        <v>92</v>
      </c>
      <c r="N50">
        <v>118.125</v>
      </c>
      <c r="O50">
        <v>123.66562500000001</v>
      </c>
      <c r="P50">
        <v>103.96875</v>
      </c>
      <c r="Q50">
        <v>21.821809999999999</v>
      </c>
      <c r="R50">
        <v>42.390099999999997</v>
      </c>
      <c r="S50">
        <v>26.3901</v>
      </c>
      <c r="T50">
        <v>0</v>
      </c>
      <c r="U50">
        <v>418.77</v>
      </c>
      <c r="V50">
        <v>0</v>
      </c>
      <c r="W50">
        <v>0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52.663499999999999</v>
      </c>
      <c r="AL50">
        <v>2.3239999999999998</v>
      </c>
      <c r="AM50">
        <v>0</v>
      </c>
      <c r="AN50">
        <v>0.43998999999999999</v>
      </c>
      <c r="AO50">
        <v>0</v>
      </c>
      <c r="AP50">
        <v>3.2025000000000001</v>
      </c>
      <c r="AQ50">
        <v>0</v>
      </c>
      <c r="AR50">
        <v>8.8320000000000007</v>
      </c>
      <c r="AS50">
        <v>10.089</v>
      </c>
      <c r="AT50">
        <v>14.348459999999999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2467.8781349999999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625.09680000000003</v>
      </c>
      <c r="M51">
        <v>92</v>
      </c>
      <c r="N51">
        <v>118.125</v>
      </c>
      <c r="O51">
        <v>123.66562500000001</v>
      </c>
      <c r="P51">
        <v>103.96875</v>
      </c>
      <c r="Q51">
        <v>17.241810000000001</v>
      </c>
      <c r="R51">
        <v>33.542999999999999</v>
      </c>
      <c r="S51">
        <v>20.646999999999998</v>
      </c>
      <c r="T51">
        <v>0</v>
      </c>
      <c r="U51">
        <v>418.77</v>
      </c>
      <c r="V51">
        <v>0</v>
      </c>
      <c r="W51">
        <v>0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52.663499999999999</v>
      </c>
      <c r="AL51">
        <v>2.3239999999999998</v>
      </c>
      <c r="AM51">
        <v>0</v>
      </c>
      <c r="AN51">
        <v>0.43998999999999999</v>
      </c>
      <c r="AO51">
        <v>0</v>
      </c>
      <c r="AP51">
        <v>7.0454999999999997</v>
      </c>
      <c r="AQ51">
        <v>0</v>
      </c>
      <c r="AR51">
        <v>13.247999999999999</v>
      </c>
      <c r="AS51">
        <v>10.089</v>
      </c>
      <c r="AT51">
        <v>14.996791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2491.0952659999998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616.67999999999995</v>
      </c>
      <c r="M52">
        <v>92</v>
      </c>
      <c r="N52">
        <v>118.125</v>
      </c>
      <c r="O52">
        <v>123.66562500000001</v>
      </c>
      <c r="P52">
        <v>103.96875</v>
      </c>
      <c r="Q52">
        <v>17.241810000000001</v>
      </c>
      <c r="R52">
        <v>33.542999999999999</v>
      </c>
      <c r="S52">
        <v>20.646999999999998</v>
      </c>
      <c r="T52">
        <v>0</v>
      </c>
      <c r="U52">
        <v>418.77</v>
      </c>
      <c r="V52">
        <v>0</v>
      </c>
      <c r="W52">
        <v>0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52.663499999999999</v>
      </c>
      <c r="AL52">
        <v>2.3239999999999998</v>
      </c>
      <c r="AM52">
        <v>0</v>
      </c>
      <c r="AN52">
        <v>0.43998999999999999</v>
      </c>
      <c r="AO52">
        <v>0</v>
      </c>
      <c r="AP52">
        <v>7.0454999999999997</v>
      </c>
      <c r="AQ52">
        <v>0</v>
      </c>
      <c r="AR52">
        <v>13.247999999999999</v>
      </c>
      <c r="AS52">
        <v>10.089</v>
      </c>
      <c r="AT52">
        <v>14.996791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2482.6784659999998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686.44209999999998</v>
      </c>
      <c r="L53">
        <v>613.6</v>
      </c>
      <c r="M53">
        <v>92</v>
      </c>
      <c r="N53">
        <v>118.125</v>
      </c>
      <c r="O53">
        <v>123.66562500000001</v>
      </c>
      <c r="P53">
        <v>103.96875</v>
      </c>
      <c r="Q53">
        <v>17.241810000000001</v>
      </c>
      <c r="R53">
        <v>33.542999999999999</v>
      </c>
      <c r="S53">
        <v>20.646999999999998</v>
      </c>
      <c r="T53">
        <v>0</v>
      </c>
      <c r="U53">
        <v>418.77</v>
      </c>
      <c r="V53">
        <v>0</v>
      </c>
      <c r="W53">
        <v>0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52.663499999999999</v>
      </c>
      <c r="AL53">
        <v>2.3239999999999998</v>
      </c>
      <c r="AM53">
        <v>0</v>
      </c>
      <c r="AN53">
        <v>0.43998999999999999</v>
      </c>
      <c r="AO53">
        <v>0</v>
      </c>
      <c r="AP53">
        <v>2.5619999999999998</v>
      </c>
      <c r="AQ53">
        <v>0</v>
      </c>
      <c r="AR53">
        <v>13.247999999999999</v>
      </c>
      <c r="AS53">
        <v>10.089</v>
      </c>
      <c r="AT53">
        <v>14.996791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2475.1149659999996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686.44209999999998</v>
      </c>
      <c r="L54">
        <v>621.2568</v>
      </c>
      <c r="M54">
        <v>92</v>
      </c>
      <c r="N54">
        <v>118.125</v>
      </c>
      <c r="O54">
        <v>123.66562500000001</v>
      </c>
      <c r="P54">
        <v>103.96875</v>
      </c>
      <c r="Q54">
        <v>17.241810000000001</v>
      </c>
      <c r="R54">
        <v>33.542999999999999</v>
      </c>
      <c r="S54">
        <v>20.646999999999998</v>
      </c>
      <c r="T54">
        <v>0</v>
      </c>
      <c r="U54">
        <v>418.77</v>
      </c>
      <c r="V54">
        <v>0</v>
      </c>
      <c r="W54">
        <v>0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52.663499999999999</v>
      </c>
      <c r="AL54">
        <v>23.24</v>
      </c>
      <c r="AM54">
        <v>0</v>
      </c>
      <c r="AN54">
        <v>0.43998999999999999</v>
      </c>
      <c r="AO54">
        <v>0</v>
      </c>
      <c r="AP54">
        <v>2.5619999999999998</v>
      </c>
      <c r="AQ54">
        <v>0</v>
      </c>
      <c r="AR54">
        <v>13.247999999999999</v>
      </c>
      <c r="AS54">
        <v>10.089</v>
      </c>
      <c r="AT54">
        <v>14.996791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2503.6877659999991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686.44209999999998</v>
      </c>
      <c r="L55">
        <v>525.91</v>
      </c>
      <c r="M55">
        <v>92</v>
      </c>
      <c r="N55">
        <v>118.125</v>
      </c>
      <c r="O55">
        <v>123.66562500000001</v>
      </c>
      <c r="P55">
        <v>103.96875</v>
      </c>
      <c r="Q55">
        <v>17.241810000000001</v>
      </c>
      <c r="R55">
        <v>33.542999999999999</v>
      </c>
      <c r="S55">
        <v>20.646999999999998</v>
      </c>
      <c r="T55">
        <v>0</v>
      </c>
      <c r="U55">
        <v>418.77</v>
      </c>
      <c r="V55">
        <v>0</v>
      </c>
      <c r="W55">
        <v>0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52.663499999999999</v>
      </c>
      <c r="AL55">
        <v>53.451999999999998</v>
      </c>
      <c r="AM55">
        <v>0</v>
      </c>
      <c r="AN55">
        <v>0.43998999999999999</v>
      </c>
      <c r="AO55">
        <v>0</v>
      </c>
      <c r="AP55">
        <v>2.5619999999999998</v>
      </c>
      <c r="AQ55">
        <v>0</v>
      </c>
      <c r="AR55">
        <v>13.247999999999999</v>
      </c>
      <c r="AS55">
        <v>10.7616</v>
      </c>
      <c r="AT55">
        <v>14.996791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2439.2255660000001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686.44209999999998</v>
      </c>
      <c r="L56">
        <v>474.06</v>
      </c>
      <c r="M56">
        <v>92</v>
      </c>
      <c r="N56">
        <v>118.125</v>
      </c>
      <c r="O56">
        <v>123.66562500000001</v>
      </c>
      <c r="P56">
        <v>103.96875</v>
      </c>
      <c r="Q56">
        <v>17.241810000000001</v>
      </c>
      <c r="R56">
        <v>33.542999999999999</v>
      </c>
      <c r="S56">
        <v>20.646999999999998</v>
      </c>
      <c r="T56">
        <v>0</v>
      </c>
      <c r="U56">
        <v>418.77</v>
      </c>
      <c r="V56">
        <v>0</v>
      </c>
      <c r="W56">
        <v>0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52.663499999999999</v>
      </c>
      <c r="AL56">
        <v>53.451999999999998</v>
      </c>
      <c r="AM56">
        <v>0</v>
      </c>
      <c r="AN56">
        <v>0.43998999999999999</v>
      </c>
      <c r="AO56">
        <v>0</v>
      </c>
      <c r="AP56">
        <v>2.5619999999999998</v>
      </c>
      <c r="AQ56">
        <v>0</v>
      </c>
      <c r="AR56">
        <v>13.247999999999999</v>
      </c>
      <c r="AS56">
        <v>10.7616</v>
      </c>
      <c r="AT56">
        <v>14.996791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2387.3755659999997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656.60889999999995</v>
      </c>
      <c r="L57">
        <v>500.95</v>
      </c>
      <c r="M57">
        <v>92</v>
      </c>
      <c r="N57">
        <v>118.125</v>
      </c>
      <c r="O57">
        <v>123.66562500000001</v>
      </c>
      <c r="P57">
        <v>103.96875</v>
      </c>
      <c r="Q57">
        <v>17.241810000000001</v>
      </c>
      <c r="R57">
        <v>33.542999999999999</v>
      </c>
      <c r="S57">
        <v>20.646999999999998</v>
      </c>
      <c r="T57">
        <v>0</v>
      </c>
      <c r="U57">
        <v>418.77</v>
      </c>
      <c r="V57">
        <v>0</v>
      </c>
      <c r="W57">
        <v>0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52.663499999999999</v>
      </c>
      <c r="AL57">
        <v>53.451999999999998</v>
      </c>
      <c r="AM57">
        <v>0</v>
      </c>
      <c r="AN57">
        <v>0.43998999999999999</v>
      </c>
      <c r="AO57">
        <v>0</v>
      </c>
      <c r="AP57">
        <v>2.5619999999999998</v>
      </c>
      <c r="AQ57">
        <v>0</v>
      </c>
      <c r="AR57">
        <v>15.456</v>
      </c>
      <c r="AS57">
        <v>12.1068</v>
      </c>
      <c r="AT57">
        <v>14.721829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2387.7106040000003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646.20889999999997</v>
      </c>
      <c r="L58">
        <v>531.66999999999996</v>
      </c>
      <c r="M58">
        <v>92</v>
      </c>
      <c r="N58">
        <v>118.125</v>
      </c>
      <c r="O58">
        <v>123.66562500000001</v>
      </c>
      <c r="P58">
        <v>103.96875</v>
      </c>
      <c r="Q58">
        <v>17.241810000000001</v>
      </c>
      <c r="R58">
        <v>33.542999999999999</v>
      </c>
      <c r="S58">
        <v>20.646999999999998</v>
      </c>
      <c r="T58">
        <v>0</v>
      </c>
      <c r="U58">
        <v>418.77</v>
      </c>
      <c r="V58">
        <v>0</v>
      </c>
      <c r="W58">
        <v>0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52.663499999999999</v>
      </c>
      <c r="AL58">
        <v>53.451999999999998</v>
      </c>
      <c r="AM58">
        <v>0</v>
      </c>
      <c r="AN58">
        <v>0.43998999999999999</v>
      </c>
      <c r="AO58">
        <v>0</v>
      </c>
      <c r="AP58">
        <v>2.5619999999999998</v>
      </c>
      <c r="AQ58">
        <v>0</v>
      </c>
      <c r="AR58">
        <v>15.456</v>
      </c>
      <c r="AS58">
        <v>12.1068</v>
      </c>
      <c r="AT58">
        <v>14.996791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2408.305566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625.40890000000002</v>
      </c>
      <c r="L59">
        <v>552.79</v>
      </c>
      <c r="M59">
        <v>92</v>
      </c>
      <c r="N59">
        <v>118.125</v>
      </c>
      <c r="O59">
        <v>123.66562500000001</v>
      </c>
      <c r="P59">
        <v>103.96875</v>
      </c>
      <c r="Q59">
        <v>17.241810000000001</v>
      </c>
      <c r="R59">
        <v>33.542999999999999</v>
      </c>
      <c r="S59">
        <v>20.646999999999998</v>
      </c>
      <c r="T59">
        <v>0</v>
      </c>
      <c r="U59">
        <v>418.77</v>
      </c>
      <c r="V59">
        <v>0</v>
      </c>
      <c r="W59">
        <v>0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52.663499999999999</v>
      </c>
      <c r="AL59">
        <v>23.24</v>
      </c>
      <c r="AM59">
        <v>0</v>
      </c>
      <c r="AN59">
        <v>0.43998999999999999</v>
      </c>
      <c r="AO59">
        <v>0</v>
      </c>
      <c r="AP59">
        <v>2.5619999999999998</v>
      </c>
      <c r="AQ59">
        <v>0</v>
      </c>
      <c r="AR59">
        <v>8.8320000000000007</v>
      </c>
      <c r="AS59">
        <v>10.089</v>
      </c>
      <c r="AT59">
        <v>14.462539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2369.237513999999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625.40890000000002</v>
      </c>
      <c r="L60">
        <v>559.51</v>
      </c>
      <c r="M60">
        <v>92</v>
      </c>
      <c r="N60">
        <v>118.125</v>
      </c>
      <c r="O60">
        <v>123.66562500000001</v>
      </c>
      <c r="P60">
        <v>103.96875</v>
      </c>
      <c r="Q60">
        <v>17.241810000000001</v>
      </c>
      <c r="R60">
        <v>33.542999999999999</v>
      </c>
      <c r="S60">
        <v>20.646999999999998</v>
      </c>
      <c r="T60">
        <v>0</v>
      </c>
      <c r="U60">
        <v>418.77</v>
      </c>
      <c r="V60">
        <v>0</v>
      </c>
      <c r="W60">
        <v>0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52.663499999999999</v>
      </c>
      <c r="AL60">
        <v>10.458</v>
      </c>
      <c r="AM60">
        <v>0</v>
      </c>
      <c r="AN60">
        <v>0.43998999999999999</v>
      </c>
      <c r="AO60">
        <v>0</v>
      </c>
      <c r="AP60">
        <v>2.5619999999999998</v>
      </c>
      <c r="AQ60">
        <v>0</v>
      </c>
      <c r="AR60">
        <v>8.8320000000000007</v>
      </c>
      <c r="AS60">
        <v>10.089</v>
      </c>
      <c r="AT60">
        <v>14.996791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2363.7097659999995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686.40890000000002</v>
      </c>
      <c r="L61">
        <v>561.98</v>
      </c>
      <c r="M61">
        <v>92</v>
      </c>
      <c r="N61">
        <v>118.125</v>
      </c>
      <c r="O61">
        <v>123.66562500000001</v>
      </c>
      <c r="P61">
        <v>103.96875</v>
      </c>
      <c r="Q61">
        <v>17.241810000000001</v>
      </c>
      <c r="R61">
        <v>33.542999999999999</v>
      </c>
      <c r="S61">
        <v>20.646999999999998</v>
      </c>
      <c r="T61">
        <v>0</v>
      </c>
      <c r="U61">
        <v>418.77</v>
      </c>
      <c r="V61">
        <v>0</v>
      </c>
      <c r="W61">
        <v>0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3.2075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52.663499999999999</v>
      </c>
      <c r="AL61">
        <v>2.3239999999999998</v>
      </c>
      <c r="AM61">
        <v>0</v>
      </c>
      <c r="AN61">
        <v>0.47825000000000001</v>
      </c>
      <c r="AO61">
        <v>0</v>
      </c>
      <c r="AP61">
        <v>4.4835000000000003</v>
      </c>
      <c r="AQ61">
        <v>0</v>
      </c>
      <c r="AR61">
        <v>8.8320000000000007</v>
      </c>
      <c r="AS61">
        <v>10.089</v>
      </c>
      <c r="AT61">
        <v>14.996791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2424.2130259999999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686.40890000000002</v>
      </c>
      <c r="L62">
        <v>564.29999999999995</v>
      </c>
      <c r="M62">
        <v>92</v>
      </c>
      <c r="N62">
        <v>118.125</v>
      </c>
      <c r="O62">
        <v>123.66562500000001</v>
      </c>
      <c r="P62">
        <v>103.96875</v>
      </c>
      <c r="Q62">
        <v>17.241810000000001</v>
      </c>
      <c r="R62">
        <v>33.542999999999999</v>
      </c>
      <c r="S62">
        <v>20.646999999999998</v>
      </c>
      <c r="T62">
        <v>0</v>
      </c>
      <c r="U62">
        <v>418.77</v>
      </c>
      <c r="V62">
        <v>0</v>
      </c>
      <c r="W62">
        <v>0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14.113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52.663499999999999</v>
      </c>
      <c r="AL62">
        <v>2.3239999999999998</v>
      </c>
      <c r="AM62">
        <v>0</v>
      </c>
      <c r="AN62">
        <v>0.47825000000000001</v>
      </c>
      <c r="AO62">
        <v>0</v>
      </c>
      <c r="AP62">
        <v>4.4835000000000003</v>
      </c>
      <c r="AQ62">
        <v>0</v>
      </c>
      <c r="AR62">
        <v>8.8320000000000007</v>
      </c>
      <c r="AS62">
        <v>10.089</v>
      </c>
      <c r="AT62">
        <v>14.996791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2437.4385259999995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686.40890000000002</v>
      </c>
      <c r="L63">
        <v>556.62</v>
      </c>
      <c r="M63">
        <v>92</v>
      </c>
      <c r="N63">
        <v>118.125</v>
      </c>
      <c r="O63">
        <v>123.66562500000001</v>
      </c>
      <c r="P63">
        <v>103.96875</v>
      </c>
      <c r="Q63">
        <v>17.241810000000001</v>
      </c>
      <c r="R63">
        <v>33.542999999999999</v>
      </c>
      <c r="S63">
        <v>20.646999999999998</v>
      </c>
      <c r="T63">
        <v>0</v>
      </c>
      <c r="U63">
        <v>418.77</v>
      </c>
      <c r="V63">
        <v>0</v>
      </c>
      <c r="W63">
        <v>0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14.113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52.663499999999999</v>
      </c>
      <c r="AL63">
        <v>2.3239999999999998</v>
      </c>
      <c r="AM63">
        <v>0</v>
      </c>
      <c r="AN63">
        <v>0.47825000000000001</v>
      </c>
      <c r="AO63">
        <v>0</v>
      </c>
      <c r="AP63">
        <v>4.4835000000000003</v>
      </c>
      <c r="AQ63">
        <v>0</v>
      </c>
      <c r="AR63">
        <v>8.8320000000000007</v>
      </c>
      <c r="AS63">
        <v>10.089</v>
      </c>
      <c r="AT63">
        <v>14.996791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2429.7585259999996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686.40890000000002</v>
      </c>
      <c r="L64">
        <v>568.82000000000005</v>
      </c>
      <c r="M64">
        <v>92</v>
      </c>
      <c r="N64">
        <v>118.125</v>
      </c>
      <c r="O64">
        <v>123.66562500000001</v>
      </c>
      <c r="P64">
        <v>103.96875</v>
      </c>
      <c r="Q64">
        <v>17.241810000000001</v>
      </c>
      <c r="R64">
        <v>33.542999999999999</v>
      </c>
      <c r="S64">
        <v>20.646999999999998</v>
      </c>
      <c r="T64">
        <v>0</v>
      </c>
      <c r="U64">
        <v>418.77</v>
      </c>
      <c r="V64">
        <v>0</v>
      </c>
      <c r="W64">
        <v>0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14.113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52.663499999999999</v>
      </c>
      <c r="AL64">
        <v>2.3239999999999998</v>
      </c>
      <c r="AM64">
        <v>0</v>
      </c>
      <c r="AN64">
        <v>0.47825000000000001</v>
      </c>
      <c r="AO64">
        <v>0</v>
      </c>
      <c r="AP64">
        <v>4.4835000000000003</v>
      </c>
      <c r="AQ64">
        <v>0</v>
      </c>
      <c r="AR64">
        <v>8.8320000000000007</v>
      </c>
      <c r="AS64">
        <v>10.089</v>
      </c>
      <c r="AT64">
        <v>14.304535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2441.2662700000001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686.40890000000002</v>
      </c>
      <c r="L65">
        <v>556.34</v>
      </c>
      <c r="M65">
        <v>92</v>
      </c>
      <c r="N65">
        <v>118.125</v>
      </c>
      <c r="O65">
        <v>123.66562500000001</v>
      </c>
      <c r="P65">
        <v>103.96875</v>
      </c>
      <c r="Q65">
        <v>17.241810000000001</v>
      </c>
      <c r="R65">
        <v>33.542999999999999</v>
      </c>
      <c r="S65">
        <v>20.646999999999998</v>
      </c>
      <c r="T65">
        <v>0</v>
      </c>
      <c r="U65">
        <v>418.77</v>
      </c>
      <c r="V65">
        <v>0</v>
      </c>
      <c r="W65">
        <v>0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14.113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52.663499999999999</v>
      </c>
      <c r="AL65">
        <v>2.3239999999999998</v>
      </c>
      <c r="AM65">
        <v>0</v>
      </c>
      <c r="AN65">
        <v>0.47825000000000001</v>
      </c>
      <c r="AO65">
        <v>0</v>
      </c>
      <c r="AP65">
        <v>4.4835000000000003</v>
      </c>
      <c r="AQ65">
        <v>0</v>
      </c>
      <c r="AR65">
        <v>4.4160000000000004</v>
      </c>
      <c r="AS65">
        <v>10.089</v>
      </c>
      <c r="AT65">
        <v>14.996791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2425.0625259999997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686.40890000000002</v>
      </c>
      <c r="L66">
        <v>558.26</v>
      </c>
      <c r="M66">
        <v>92</v>
      </c>
      <c r="N66">
        <v>118.125</v>
      </c>
      <c r="O66">
        <v>123.66562500000001</v>
      </c>
      <c r="P66">
        <v>103.96875</v>
      </c>
      <c r="Q66">
        <v>17.241810000000001</v>
      </c>
      <c r="R66">
        <v>33.542999999999999</v>
      </c>
      <c r="S66">
        <v>20.646999999999998</v>
      </c>
      <c r="T66">
        <v>0</v>
      </c>
      <c r="U66">
        <v>418.77</v>
      </c>
      <c r="V66">
        <v>0</v>
      </c>
      <c r="W66">
        <v>0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14.113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52.663499999999999</v>
      </c>
      <c r="AL66">
        <v>2.3239999999999998</v>
      </c>
      <c r="AM66">
        <v>0</v>
      </c>
      <c r="AN66">
        <v>0.47825000000000001</v>
      </c>
      <c r="AO66">
        <v>0</v>
      </c>
      <c r="AP66">
        <v>3.7149000000000001</v>
      </c>
      <c r="AQ66">
        <v>0</v>
      </c>
      <c r="AR66">
        <v>4.4160000000000004</v>
      </c>
      <c r="AS66">
        <v>10.089</v>
      </c>
      <c r="AT66">
        <v>14.996791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2426.2139259999999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686.40890000000002</v>
      </c>
      <c r="L67">
        <v>581.29999999999995</v>
      </c>
      <c r="M67">
        <v>92</v>
      </c>
      <c r="N67">
        <v>118.125</v>
      </c>
      <c r="O67">
        <v>123.66562500000001</v>
      </c>
      <c r="P67">
        <v>103.96875</v>
      </c>
      <c r="Q67">
        <v>17.241810000000001</v>
      </c>
      <c r="R67">
        <v>33.542999999999999</v>
      </c>
      <c r="S67">
        <v>20.646999999999998</v>
      </c>
      <c r="T67">
        <v>0</v>
      </c>
      <c r="U67">
        <v>418.77</v>
      </c>
      <c r="V67">
        <v>0</v>
      </c>
      <c r="W67">
        <v>0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9.6778399999999998</v>
      </c>
      <c r="AD67">
        <v>0</v>
      </c>
      <c r="AE67">
        <v>14.113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52.663499999999999</v>
      </c>
      <c r="AL67">
        <v>2.3239999999999998</v>
      </c>
      <c r="AM67">
        <v>0</v>
      </c>
      <c r="AN67">
        <v>0.47825000000000001</v>
      </c>
      <c r="AO67">
        <v>0</v>
      </c>
      <c r="AP67">
        <v>3.7149000000000001</v>
      </c>
      <c r="AQ67">
        <v>14.805</v>
      </c>
      <c r="AR67">
        <v>3.3119999999999998</v>
      </c>
      <c r="AS67">
        <v>10.089</v>
      </c>
      <c r="AT67">
        <v>14.996791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2472.6327659999993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686.40890000000002</v>
      </c>
      <c r="L68">
        <v>581.29999999999995</v>
      </c>
      <c r="M68">
        <v>92</v>
      </c>
      <c r="N68">
        <v>118.125</v>
      </c>
      <c r="O68">
        <v>123.66562500000001</v>
      </c>
      <c r="P68">
        <v>103.96875</v>
      </c>
      <c r="Q68">
        <v>17.241810000000001</v>
      </c>
      <c r="R68">
        <v>33.542999999999999</v>
      </c>
      <c r="S68">
        <v>20.646999999999998</v>
      </c>
      <c r="T68">
        <v>0</v>
      </c>
      <c r="U68">
        <v>418.77</v>
      </c>
      <c r="V68">
        <v>0</v>
      </c>
      <c r="W68">
        <v>0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9.6778399999999998</v>
      </c>
      <c r="AD68">
        <v>0</v>
      </c>
      <c r="AE68">
        <v>14.113</v>
      </c>
      <c r="AF68">
        <v>8.8740000000000006</v>
      </c>
      <c r="AG68">
        <v>43.574399999999997</v>
      </c>
      <c r="AH68">
        <v>18.940000000000001</v>
      </c>
      <c r="AI68">
        <v>0</v>
      </c>
      <c r="AJ68">
        <v>0</v>
      </c>
      <c r="AK68">
        <v>52.663499999999999</v>
      </c>
      <c r="AL68">
        <v>2.3239999999999998</v>
      </c>
      <c r="AM68">
        <v>0</v>
      </c>
      <c r="AN68">
        <v>0.47825000000000001</v>
      </c>
      <c r="AO68">
        <v>0</v>
      </c>
      <c r="AP68">
        <v>3.7149000000000001</v>
      </c>
      <c r="AQ68">
        <v>29.61</v>
      </c>
      <c r="AR68">
        <v>3.3119999999999998</v>
      </c>
      <c r="AS68">
        <v>10.089</v>
      </c>
      <c r="AT68">
        <v>14.996791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2506.3777659999996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686.40890000000002</v>
      </c>
      <c r="L69">
        <v>636.61680000000001</v>
      </c>
      <c r="M69">
        <v>92</v>
      </c>
      <c r="N69">
        <v>118.125</v>
      </c>
      <c r="O69">
        <v>123.66562500000001</v>
      </c>
      <c r="P69">
        <v>103.96875</v>
      </c>
      <c r="Q69">
        <v>21.821809999999999</v>
      </c>
      <c r="R69">
        <v>42.390099999999997</v>
      </c>
      <c r="S69">
        <v>26.3901</v>
      </c>
      <c r="T69">
        <v>0</v>
      </c>
      <c r="U69">
        <v>418.77</v>
      </c>
      <c r="V69">
        <v>0</v>
      </c>
      <c r="W69">
        <v>0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14.113</v>
      </c>
      <c r="AF69">
        <v>8.8740000000000006</v>
      </c>
      <c r="AG69">
        <v>43.574399999999997</v>
      </c>
      <c r="AH69">
        <v>42.615000000000002</v>
      </c>
      <c r="AI69">
        <v>0</v>
      </c>
      <c r="AJ69">
        <v>0</v>
      </c>
      <c r="AK69">
        <v>52.663499999999999</v>
      </c>
      <c r="AL69">
        <v>2.3239999999999998</v>
      </c>
      <c r="AM69">
        <v>0</v>
      </c>
      <c r="AN69">
        <v>0.47825000000000001</v>
      </c>
      <c r="AO69">
        <v>0</v>
      </c>
      <c r="AP69">
        <v>3.7149000000000001</v>
      </c>
      <c r="AQ69">
        <v>29.61</v>
      </c>
      <c r="AR69">
        <v>8.8320000000000007</v>
      </c>
      <c r="AS69">
        <v>10.089</v>
      </c>
      <c r="AT69">
        <v>14.996791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2610.0597659999999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686.40890000000002</v>
      </c>
      <c r="L70">
        <v>633.61680000000001</v>
      </c>
      <c r="M70">
        <v>92</v>
      </c>
      <c r="N70">
        <v>118.125</v>
      </c>
      <c r="O70">
        <v>123.66562500000001</v>
      </c>
      <c r="P70">
        <v>103.96875</v>
      </c>
      <c r="Q70">
        <v>21.821809999999999</v>
      </c>
      <c r="R70">
        <v>42.390099999999997</v>
      </c>
      <c r="S70">
        <v>26.3901</v>
      </c>
      <c r="T70">
        <v>0</v>
      </c>
      <c r="U70">
        <v>418.77</v>
      </c>
      <c r="V70">
        <v>0</v>
      </c>
      <c r="W70">
        <v>0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9.6778399999999998</v>
      </c>
      <c r="AD70">
        <v>0</v>
      </c>
      <c r="AE70">
        <v>14.113</v>
      </c>
      <c r="AF70">
        <v>8.8740000000000006</v>
      </c>
      <c r="AG70">
        <v>43.574399999999997</v>
      </c>
      <c r="AH70">
        <v>64.396000000000001</v>
      </c>
      <c r="AI70">
        <v>0</v>
      </c>
      <c r="AJ70">
        <v>0</v>
      </c>
      <c r="AK70">
        <v>52.663499999999999</v>
      </c>
      <c r="AL70">
        <v>2.3239999999999998</v>
      </c>
      <c r="AM70">
        <v>0</v>
      </c>
      <c r="AN70">
        <v>0.47825000000000001</v>
      </c>
      <c r="AO70">
        <v>0</v>
      </c>
      <c r="AP70">
        <v>3.7149000000000001</v>
      </c>
      <c r="AQ70">
        <v>44.414999999999999</v>
      </c>
      <c r="AR70">
        <v>8.8320000000000007</v>
      </c>
      <c r="AS70">
        <v>10.089</v>
      </c>
      <c r="AT70">
        <v>14.996791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2643.6457660000001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686.40890000000002</v>
      </c>
      <c r="L71">
        <v>653.15250000000003</v>
      </c>
      <c r="M71">
        <v>92</v>
      </c>
      <c r="N71">
        <v>118.125</v>
      </c>
      <c r="O71">
        <v>123.66562500000001</v>
      </c>
      <c r="P71">
        <v>103.96875</v>
      </c>
      <c r="Q71">
        <v>21.821809999999999</v>
      </c>
      <c r="R71">
        <v>42.390099999999997</v>
      </c>
      <c r="S71">
        <v>26.3901</v>
      </c>
      <c r="T71">
        <v>0</v>
      </c>
      <c r="U71">
        <v>418.77</v>
      </c>
      <c r="V71">
        <v>0</v>
      </c>
      <c r="W71">
        <v>0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19.374780999999999</v>
      </c>
      <c r="AD71">
        <v>9.1149000000000004</v>
      </c>
      <c r="AE71">
        <v>14.113</v>
      </c>
      <c r="AF71">
        <v>8.8740000000000006</v>
      </c>
      <c r="AG71">
        <v>43.574399999999997</v>
      </c>
      <c r="AH71">
        <v>83.335999999999999</v>
      </c>
      <c r="AI71">
        <v>0</v>
      </c>
      <c r="AJ71">
        <v>0</v>
      </c>
      <c r="AK71">
        <v>52.663499999999999</v>
      </c>
      <c r="AL71">
        <v>2.3239999999999998</v>
      </c>
      <c r="AM71">
        <v>0</v>
      </c>
      <c r="AN71">
        <v>0.47825000000000001</v>
      </c>
      <c r="AO71">
        <v>0</v>
      </c>
      <c r="AP71">
        <v>2.4339</v>
      </c>
      <c r="AQ71">
        <v>62.244</v>
      </c>
      <c r="AR71">
        <v>48.576000000000001</v>
      </c>
      <c r="AS71">
        <v>10.089</v>
      </c>
      <c r="AT71">
        <v>14.996791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2757.2253070000002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686.40890000000002</v>
      </c>
      <c r="L72">
        <v>653.15250000000003</v>
      </c>
      <c r="M72">
        <v>92</v>
      </c>
      <c r="N72">
        <v>118.125</v>
      </c>
      <c r="O72">
        <v>123.66562500000001</v>
      </c>
      <c r="P72">
        <v>103.96875</v>
      </c>
      <c r="Q72">
        <v>21.821809999999999</v>
      </c>
      <c r="R72">
        <v>42.390099999999997</v>
      </c>
      <c r="S72">
        <v>26.3901</v>
      </c>
      <c r="T72">
        <v>0</v>
      </c>
      <c r="U72">
        <v>418.77</v>
      </c>
      <c r="V72">
        <v>0</v>
      </c>
      <c r="W72">
        <v>0</v>
      </c>
      <c r="X72">
        <v>98.34</v>
      </c>
      <c r="Y72">
        <v>0</v>
      </c>
      <c r="Z72">
        <v>0</v>
      </c>
      <c r="AA72">
        <v>0</v>
      </c>
      <c r="AB72">
        <v>13.17004</v>
      </c>
      <c r="AC72">
        <v>19.374780999999999</v>
      </c>
      <c r="AD72">
        <v>18.229800000000001</v>
      </c>
      <c r="AE72">
        <v>28.225999999999999</v>
      </c>
      <c r="AF72">
        <v>17.748000000000001</v>
      </c>
      <c r="AG72">
        <v>43.574399999999997</v>
      </c>
      <c r="AH72">
        <v>113.64</v>
      </c>
      <c r="AI72">
        <v>2.5459999999999998</v>
      </c>
      <c r="AJ72">
        <v>0</v>
      </c>
      <c r="AK72">
        <v>52.663499999999999</v>
      </c>
      <c r="AL72">
        <v>2.3239999999999998</v>
      </c>
      <c r="AM72">
        <v>0</v>
      </c>
      <c r="AN72">
        <v>0.47825000000000001</v>
      </c>
      <c r="AO72">
        <v>0</v>
      </c>
      <c r="AP72">
        <v>2.4339</v>
      </c>
      <c r="AQ72">
        <v>62.244</v>
      </c>
      <c r="AR72">
        <v>48.576000000000001</v>
      </c>
      <c r="AS72">
        <v>10.089</v>
      </c>
      <c r="AT72">
        <v>14.996791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2835.3472470000006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686.40890000000002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21.821809999999999</v>
      </c>
      <c r="R73">
        <v>42.390099999999997</v>
      </c>
      <c r="S73">
        <v>26.3901</v>
      </c>
      <c r="T73">
        <v>0</v>
      </c>
      <c r="U73">
        <v>418.77</v>
      </c>
      <c r="V73">
        <v>0</v>
      </c>
      <c r="W73">
        <v>0</v>
      </c>
      <c r="X73">
        <v>98.34</v>
      </c>
      <c r="Y73">
        <v>0</v>
      </c>
      <c r="Z73">
        <v>0</v>
      </c>
      <c r="AA73">
        <v>0</v>
      </c>
      <c r="AB73">
        <v>26.34008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43.574399999999997</v>
      </c>
      <c r="AH73">
        <v>116.9545</v>
      </c>
      <c r="AI73">
        <v>16.548999999999999</v>
      </c>
      <c r="AJ73">
        <v>0</v>
      </c>
      <c r="AK73">
        <v>52.663499999999999</v>
      </c>
      <c r="AL73">
        <v>23.24</v>
      </c>
      <c r="AM73">
        <v>0</v>
      </c>
      <c r="AN73">
        <v>0.47825000000000001</v>
      </c>
      <c r="AO73">
        <v>0</v>
      </c>
      <c r="AP73">
        <v>2.4339</v>
      </c>
      <c r="AQ73">
        <v>62.244</v>
      </c>
      <c r="AR73">
        <v>4.4160000000000004</v>
      </c>
      <c r="AS73">
        <v>10.089</v>
      </c>
      <c r="AT73">
        <v>14.996791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2885.7976510000003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686.40890000000002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21.821809999999999</v>
      </c>
      <c r="R74">
        <v>42.390099999999997</v>
      </c>
      <c r="S74">
        <v>26.3901</v>
      </c>
      <c r="T74">
        <v>0</v>
      </c>
      <c r="U74">
        <v>418.77</v>
      </c>
      <c r="V74">
        <v>0</v>
      </c>
      <c r="W74">
        <v>0</v>
      </c>
      <c r="X74">
        <v>98.34</v>
      </c>
      <c r="Y74">
        <v>0</v>
      </c>
      <c r="Z74">
        <v>0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43.574399999999997</v>
      </c>
      <c r="AH74">
        <v>116.9545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0.47825000000000001</v>
      </c>
      <c r="AO74">
        <v>0</v>
      </c>
      <c r="AP74">
        <v>2.4339</v>
      </c>
      <c r="AQ74">
        <v>62.244</v>
      </c>
      <c r="AR74">
        <v>4.4160000000000004</v>
      </c>
      <c r="AS74">
        <v>10.089</v>
      </c>
      <c r="AT74">
        <v>14.996791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2938.3157270000002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686.40890000000002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21.821809999999999</v>
      </c>
      <c r="R75">
        <v>42.390099999999997</v>
      </c>
      <c r="S75">
        <v>26.3901</v>
      </c>
      <c r="T75">
        <v>0</v>
      </c>
      <c r="U75">
        <v>418.77</v>
      </c>
      <c r="V75">
        <v>0</v>
      </c>
      <c r="W75">
        <v>0</v>
      </c>
      <c r="X75">
        <v>98.34</v>
      </c>
      <c r="Y75">
        <v>0</v>
      </c>
      <c r="Z75">
        <v>13.2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43.574399999999997</v>
      </c>
      <c r="AH75">
        <v>116.9545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0.47825000000000001</v>
      </c>
      <c r="AO75">
        <v>0</v>
      </c>
      <c r="AP75">
        <v>3.0743999999999998</v>
      </c>
      <c r="AQ75">
        <v>62.244</v>
      </c>
      <c r="AR75">
        <v>4.4160000000000004</v>
      </c>
      <c r="AS75">
        <v>10.089</v>
      </c>
      <c r="AT75">
        <v>14.996791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2952.1562269999999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686.40890000000002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21.821809999999999</v>
      </c>
      <c r="R76">
        <v>42.390099999999997</v>
      </c>
      <c r="S76">
        <v>26.3901</v>
      </c>
      <c r="T76">
        <v>0</v>
      </c>
      <c r="U76">
        <v>418.77</v>
      </c>
      <c r="V76">
        <v>0</v>
      </c>
      <c r="W76">
        <v>0</v>
      </c>
      <c r="X76">
        <v>98.34</v>
      </c>
      <c r="Y76">
        <v>0</v>
      </c>
      <c r="Z76">
        <v>13.2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43.574399999999997</v>
      </c>
      <c r="AH76">
        <v>116.9545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0.47825000000000001</v>
      </c>
      <c r="AO76">
        <v>0</v>
      </c>
      <c r="AP76">
        <v>3.0743999999999998</v>
      </c>
      <c r="AQ76">
        <v>62.244</v>
      </c>
      <c r="AR76">
        <v>4.4160000000000004</v>
      </c>
      <c r="AS76">
        <v>24.48264</v>
      </c>
      <c r="AT76">
        <v>14.996791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2966.5498670000002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686.40890000000002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98.34</v>
      </c>
      <c r="Y77">
        <v>0</v>
      </c>
      <c r="Z77">
        <v>13.2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43.574399999999997</v>
      </c>
      <c r="AH77">
        <v>116.9545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0.47825000000000001</v>
      </c>
      <c r="AO77">
        <v>0</v>
      </c>
      <c r="AP77">
        <v>3.0743999999999998</v>
      </c>
      <c r="AQ77">
        <v>62.244</v>
      </c>
      <c r="AR77">
        <v>4.4160000000000004</v>
      </c>
      <c r="AS77">
        <v>24.48264</v>
      </c>
      <c r="AT77">
        <v>14.996791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2966.5498670000002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686.40890000000002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98.34</v>
      </c>
      <c r="Y78">
        <v>0</v>
      </c>
      <c r="Z78">
        <v>13.2</v>
      </c>
      <c r="AA78">
        <v>0</v>
      </c>
      <c r="AB78">
        <v>26.34008</v>
      </c>
      <c r="AC78">
        <v>19.374780999999999</v>
      </c>
      <c r="AD78">
        <v>27.408107999999999</v>
      </c>
      <c r="AE78">
        <v>46.188000000000002</v>
      </c>
      <c r="AF78">
        <v>30.565999999999999</v>
      </c>
      <c r="AG78">
        <v>43.574399999999997</v>
      </c>
      <c r="AH78">
        <v>113.64</v>
      </c>
      <c r="AI78">
        <v>16.548999999999999</v>
      </c>
      <c r="AJ78">
        <v>0</v>
      </c>
      <c r="AK78">
        <v>52.663499999999999</v>
      </c>
      <c r="AL78">
        <v>23.24</v>
      </c>
      <c r="AM78">
        <v>0</v>
      </c>
      <c r="AN78">
        <v>0.47825000000000001</v>
      </c>
      <c r="AO78">
        <v>0</v>
      </c>
      <c r="AP78">
        <v>2.4339</v>
      </c>
      <c r="AQ78">
        <v>62.244</v>
      </c>
      <c r="AR78">
        <v>48.576000000000001</v>
      </c>
      <c r="AS78">
        <v>24.48264</v>
      </c>
      <c r="AT78">
        <v>14.996791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2950.9882350000003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686.40890000000002</v>
      </c>
      <c r="L79">
        <v>653.15250000000003</v>
      </c>
      <c r="M79">
        <v>92</v>
      </c>
      <c r="N79">
        <v>118.125</v>
      </c>
      <c r="O79">
        <v>123.66562500000001</v>
      </c>
      <c r="P79">
        <v>103.96875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98.34</v>
      </c>
      <c r="Y79">
        <v>0</v>
      </c>
      <c r="Z79">
        <v>0</v>
      </c>
      <c r="AA79">
        <v>0</v>
      </c>
      <c r="AB79">
        <v>26.34008</v>
      </c>
      <c r="AC79">
        <v>19.374780999999999</v>
      </c>
      <c r="AD79">
        <v>18.229800000000001</v>
      </c>
      <c r="AE79">
        <v>28.225999999999999</v>
      </c>
      <c r="AF79">
        <v>8.8740000000000006</v>
      </c>
      <c r="AG79">
        <v>43.574399999999997</v>
      </c>
      <c r="AH79">
        <v>104.17</v>
      </c>
      <c r="AI79">
        <v>2.5459999999999998</v>
      </c>
      <c r="AJ79">
        <v>0</v>
      </c>
      <c r="AK79">
        <v>52.663499999999999</v>
      </c>
      <c r="AL79">
        <v>10.458</v>
      </c>
      <c r="AM79">
        <v>0</v>
      </c>
      <c r="AN79">
        <v>0.47825000000000001</v>
      </c>
      <c r="AO79">
        <v>0</v>
      </c>
      <c r="AP79">
        <v>2.4339</v>
      </c>
      <c r="AQ79">
        <v>60.795000000000002</v>
      </c>
      <c r="AR79">
        <v>48.576000000000001</v>
      </c>
      <c r="AS79">
        <v>24.48264</v>
      </c>
      <c r="AT79">
        <v>14.996791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2851.2519270000007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686.40890000000002</v>
      </c>
      <c r="L80">
        <v>653.15250000000003</v>
      </c>
      <c r="M80">
        <v>92</v>
      </c>
      <c r="N80">
        <v>118.125</v>
      </c>
      <c r="O80">
        <v>123.66562500000001</v>
      </c>
      <c r="P80">
        <v>103.96875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98.34</v>
      </c>
      <c r="Y80">
        <v>0</v>
      </c>
      <c r="Z80">
        <v>0</v>
      </c>
      <c r="AA80">
        <v>0</v>
      </c>
      <c r="AB80">
        <v>26.34008</v>
      </c>
      <c r="AC80">
        <v>19.374780999999999</v>
      </c>
      <c r="AD80">
        <v>18.229800000000001</v>
      </c>
      <c r="AE80">
        <v>4.4904999999999999</v>
      </c>
      <c r="AF80">
        <v>8.8740000000000006</v>
      </c>
      <c r="AG80">
        <v>43.574399999999997</v>
      </c>
      <c r="AH80">
        <v>76.612300000000005</v>
      </c>
      <c r="AI80">
        <v>0</v>
      </c>
      <c r="AJ80">
        <v>0</v>
      </c>
      <c r="AK80">
        <v>52.663499999999999</v>
      </c>
      <c r="AL80">
        <v>10.458</v>
      </c>
      <c r="AM80">
        <v>0</v>
      </c>
      <c r="AN80">
        <v>0.47825000000000001</v>
      </c>
      <c r="AO80">
        <v>0</v>
      </c>
      <c r="AP80">
        <v>2.4339</v>
      </c>
      <c r="AQ80">
        <v>60.795000000000002</v>
      </c>
      <c r="AR80">
        <v>4.4160000000000004</v>
      </c>
      <c r="AS80">
        <v>15.469799999999999</v>
      </c>
      <c r="AT80">
        <v>14.996791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2744.2398870000002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686.40890000000002</v>
      </c>
      <c r="L81">
        <v>653.15250000000003</v>
      </c>
      <c r="M81">
        <v>92</v>
      </c>
      <c r="N81">
        <v>118.125</v>
      </c>
      <c r="O81">
        <v>123.66562500000001</v>
      </c>
      <c r="P81">
        <v>103.96875</v>
      </c>
      <c r="Q81">
        <v>21.821809999999999</v>
      </c>
      <c r="R81">
        <v>42.390099999999997</v>
      </c>
      <c r="S81">
        <v>26.3901</v>
      </c>
      <c r="T81">
        <v>0</v>
      </c>
      <c r="U81">
        <v>418.77</v>
      </c>
      <c r="V81">
        <v>0</v>
      </c>
      <c r="W81">
        <v>0</v>
      </c>
      <c r="X81">
        <v>98.34</v>
      </c>
      <c r="Y81">
        <v>0</v>
      </c>
      <c r="Z81">
        <v>0</v>
      </c>
      <c r="AA81">
        <v>0</v>
      </c>
      <c r="AB81">
        <v>26.260100000000001</v>
      </c>
      <c r="AC81">
        <v>9.6778399999999998</v>
      </c>
      <c r="AD81">
        <v>18.229800000000001</v>
      </c>
      <c r="AE81">
        <v>4.4904999999999999</v>
      </c>
      <c r="AF81">
        <v>8.8740000000000006</v>
      </c>
      <c r="AG81">
        <v>43.574399999999997</v>
      </c>
      <c r="AH81">
        <v>56.82</v>
      </c>
      <c r="AI81">
        <v>0</v>
      </c>
      <c r="AJ81">
        <v>0</v>
      </c>
      <c r="AK81">
        <v>52.663499999999999</v>
      </c>
      <c r="AL81">
        <v>10.458</v>
      </c>
      <c r="AM81">
        <v>0</v>
      </c>
      <c r="AN81">
        <v>0.47825000000000001</v>
      </c>
      <c r="AO81">
        <v>0</v>
      </c>
      <c r="AP81">
        <v>2.4339</v>
      </c>
      <c r="AQ81">
        <v>60.795000000000002</v>
      </c>
      <c r="AR81">
        <v>4.4160000000000004</v>
      </c>
      <c r="AS81">
        <v>15.469799999999999</v>
      </c>
      <c r="AT81">
        <v>14.996791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2714.6706660000004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686.40890000000002</v>
      </c>
      <c r="L82">
        <v>653.15250000000003</v>
      </c>
      <c r="M82">
        <v>92</v>
      </c>
      <c r="N82">
        <v>118.125</v>
      </c>
      <c r="O82">
        <v>123.66562500000001</v>
      </c>
      <c r="P82">
        <v>103.96875</v>
      </c>
      <c r="Q82">
        <v>21.821809999999999</v>
      </c>
      <c r="R82">
        <v>42.390099999999997</v>
      </c>
      <c r="S82">
        <v>26.3901</v>
      </c>
      <c r="T82">
        <v>0</v>
      </c>
      <c r="U82">
        <v>418.77</v>
      </c>
      <c r="V82">
        <v>0</v>
      </c>
      <c r="W82">
        <v>0</v>
      </c>
      <c r="X82">
        <v>98.34</v>
      </c>
      <c r="Y82">
        <v>0</v>
      </c>
      <c r="Z82">
        <v>0</v>
      </c>
      <c r="AA82">
        <v>0</v>
      </c>
      <c r="AB82">
        <v>13.0634</v>
      </c>
      <c r="AC82">
        <v>0</v>
      </c>
      <c r="AD82">
        <v>9.1149000000000004</v>
      </c>
      <c r="AE82">
        <v>4.4904999999999999</v>
      </c>
      <c r="AF82">
        <v>8.8740000000000006</v>
      </c>
      <c r="AG82">
        <v>43.574399999999997</v>
      </c>
      <c r="AH82">
        <v>37.880000000000003</v>
      </c>
      <c r="AI82">
        <v>0</v>
      </c>
      <c r="AJ82">
        <v>0</v>
      </c>
      <c r="AK82">
        <v>52.663499999999999</v>
      </c>
      <c r="AL82">
        <v>10.458</v>
      </c>
      <c r="AM82">
        <v>0</v>
      </c>
      <c r="AN82">
        <v>0.47825000000000001</v>
      </c>
      <c r="AO82">
        <v>0</v>
      </c>
      <c r="AP82">
        <v>1.7934000000000001</v>
      </c>
      <c r="AQ82">
        <v>60.795000000000002</v>
      </c>
      <c r="AR82">
        <v>4.4160000000000004</v>
      </c>
      <c r="AS82">
        <v>15.469799999999999</v>
      </c>
      <c r="AT82">
        <v>14.996791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2663.1007260000006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686.40890000000002</v>
      </c>
      <c r="L83">
        <v>653.15250000000003</v>
      </c>
      <c r="M83">
        <v>92</v>
      </c>
      <c r="N83">
        <v>118.125</v>
      </c>
      <c r="O83">
        <v>123.66562500000001</v>
      </c>
      <c r="P83">
        <v>103.96875</v>
      </c>
      <c r="Q83">
        <v>21.821809999999999</v>
      </c>
      <c r="R83">
        <v>42.390099999999997</v>
      </c>
      <c r="S83">
        <v>26.3901</v>
      </c>
      <c r="T83">
        <v>0</v>
      </c>
      <c r="U83">
        <v>418.77</v>
      </c>
      <c r="V83">
        <v>0</v>
      </c>
      <c r="W83">
        <v>0</v>
      </c>
      <c r="X83">
        <v>98.34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4.4904999999999999</v>
      </c>
      <c r="AF83">
        <v>8.8740000000000006</v>
      </c>
      <c r="AG83">
        <v>43.574399999999997</v>
      </c>
      <c r="AH83">
        <v>18.940000000000001</v>
      </c>
      <c r="AI83">
        <v>0</v>
      </c>
      <c r="AJ83">
        <v>0</v>
      </c>
      <c r="AK83">
        <v>52.663499999999999</v>
      </c>
      <c r="AL83">
        <v>10.458</v>
      </c>
      <c r="AM83">
        <v>0</v>
      </c>
      <c r="AN83">
        <v>0.47825000000000001</v>
      </c>
      <c r="AO83">
        <v>0</v>
      </c>
      <c r="AP83">
        <v>1.7934000000000001</v>
      </c>
      <c r="AQ83">
        <v>60.795000000000002</v>
      </c>
      <c r="AR83">
        <v>19.872</v>
      </c>
      <c r="AS83">
        <v>15.469799999999999</v>
      </c>
      <c r="AT83">
        <v>14.996791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2637.4384260000002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686.40890000000002</v>
      </c>
      <c r="L84">
        <v>653.15250000000003</v>
      </c>
      <c r="M84">
        <v>92</v>
      </c>
      <c r="N84">
        <v>118.125</v>
      </c>
      <c r="O84">
        <v>123.66562500000001</v>
      </c>
      <c r="P84">
        <v>103.96875</v>
      </c>
      <c r="Q84">
        <v>21.821809999999999</v>
      </c>
      <c r="R84">
        <v>42.390099999999997</v>
      </c>
      <c r="S84">
        <v>26.3901</v>
      </c>
      <c r="T84">
        <v>0</v>
      </c>
      <c r="U84">
        <v>418.77</v>
      </c>
      <c r="V84">
        <v>0</v>
      </c>
      <c r="W84">
        <v>0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4.4904999999999999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52.663499999999999</v>
      </c>
      <c r="AL84">
        <v>10.458</v>
      </c>
      <c r="AM84">
        <v>0</v>
      </c>
      <c r="AN84">
        <v>0.47825000000000001</v>
      </c>
      <c r="AO84">
        <v>0</v>
      </c>
      <c r="AP84">
        <v>1.7934000000000001</v>
      </c>
      <c r="AQ84">
        <v>60.795000000000002</v>
      </c>
      <c r="AR84">
        <v>19.872</v>
      </c>
      <c r="AS84">
        <v>15.469799999999999</v>
      </c>
      <c r="AT84">
        <v>14.996791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2618.4984260000001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658.57</v>
      </c>
      <c r="L85">
        <v>530.02</v>
      </c>
      <c r="M85">
        <v>92</v>
      </c>
      <c r="N85">
        <v>118.125</v>
      </c>
      <c r="O85">
        <v>123.66562500000001</v>
      </c>
      <c r="P85">
        <v>103.96875</v>
      </c>
      <c r="Q85">
        <v>12.161809999999999</v>
      </c>
      <c r="R85">
        <v>22.8</v>
      </c>
      <c r="S85">
        <v>18.662098</v>
      </c>
      <c r="T85">
        <v>0</v>
      </c>
      <c r="U85">
        <v>418.77</v>
      </c>
      <c r="V85">
        <v>0</v>
      </c>
      <c r="W85">
        <v>0</v>
      </c>
      <c r="X85">
        <v>96.619100000000003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4.4904999999999999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52.663499999999999</v>
      </c>
      <c r="AL85">
        <v>10.458</v>
      </c>
      <c r="AM85">
        <v>0</v>
      </c>
      <c r="AN85">
        <v>0.47825000000000001</v>
      </c>
      <c r="AO85">
        <v>0</v>
      </c>
      <c r="AP85">
        <v>2.4339</v>
      </c>
      <c r="AQ85">
        <v>60.795000000000002</v>
      </c>
      <c r="AR85">
        <v>19.872</v>
      </c>
      <c r="AS85">
        <v>15.469799999999999</v>
      </c>
      <c r="AT85">
        <v>14.996791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2429.4685239999999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658.57</v>
      </c>
      <c r="L86">
        <v>446.49</v>
      </c>
      <c r="M86">
        <v>92</v>
      </c>
      <c r="N86">
        <v>118.125</v>
      </c>
      <c r="O86">
        <v>123.66562500000001</v>
      </c>
      <c r="P86">
        <v>103.96875</v>
      </c>
      <c r="Q86">
        <v>16.85181</v>
      </c>
      <c r="R86">
        <v>32.805300000000003</v>
      </c>
      <c r="S86">
        <v>20.176500000000001</v>
      </c>
      <c r="T86">
        <v>0</v>
      </c>
      <c r="U86">
        <v>418.77</v>
      </c>
      <c r="V86">
        <v>0</v>
      </c>
      <c r="W86">
        <v>0</v>
      </c>
      <c r="X86">
        <v>96.619100000000003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4.4904999999999999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52.663499999999999</v>
      </c>
      <c r="AL86">
        <v>10.458</v>
      </c>
      <c r="AM86">
        <v>0</v>
      </c>
      <c r="AN86">
        <v>0.47825000000000001</v>
      </c>
      <c r="AO86">
        <v>0</v>
      </c>
      <c r="AP86">
        <v>2.4339</v>
      </c>
      <c r="AQ86">
        <v>45.36</v>
      </c>
      <c r="AR86">
        <v>19.872</v>
      </c>
      <c r="AS86">
        <v>15.469799999999999</v>
      </c>
      <c r="AT86">
        <v>14.996791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2346.7132259999998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623.57000000000005</v>
      </c>
      <c r="L87">
        <v>344</v>
      </c>
      <c r="M87">
        <v>92</v>
      </c>
      <c r="N87">
        <v>118.125</v>
      </c>
      <c r="O87">
        <v>123.66562500000001</v>
      </c>
      <c r="P87">
        <v>103.96875</v>
      </c>
      <c r="Q87">
        <v>16.85181</v>
      </c>
      <c r="R87">
        <v>32.805300000000003</v>
      </c>
      <c r="S87">
        <v>20.176500000000001</v>
      </c>
      <c r="T87">
        <v>0</v>
      </c>
      <c r="U87">
        <v>418.77</v>
      </c>
      <c r="V87">
        <v>0</v>
      </c>
      <c r="W87">
        <v>0</v>
      </c>
      <c r="X87">
        <v>96.619100000000003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4.4904999999999999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52.663499999999999</v>
      </c>
      <c r="AL87">
        <v>34.86</v>
      </c>
      <c r="AM87">
        <v>0</v>
      </c>
      <c r="AN87">
        <v>0.47825000000000001</v>
      </c>
      <c r="AO87">
        <v>0</v>
      </c>
      <c r="AP87">
        <v>2.4339</v>
      </c>
      <c r="AQ87">
        <v>29.61</v>
      </c>
      <c r="AR87">
        <v>19.872</v>
      </c>
      <c r="AS87">
        <v>15.469799999999999</v>
      </c>
      <c r="AT87">
        <v>14.996791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2217.8752260000006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603.57000000000005</v>
      </c>
      <c r="L88">
        <v>344</v>
      </c>
      <c r="M88">
        <v>92</v>
      </c>
      <c r="N88">
        <v>118.125</v>
      </c>
      <c r="O88">
        <v>123.66562500000001</v>
      </c>
      <c r="P88">
        <v>103.96875</v>
      </c>
      <c r="Q88">
        <v>12.161809999999999</v>
      </c>
      <c r="R88">
        <v>22.8</v>
      </c>
      <c r="S88">
        <v>14.09</v>
      </c>
      <c r="T88">
        <v>0</v>
      </c>
      <c r="U88">
        <v>418.77</v>
      </c>
      <c r="V88">
        <v>0</v>
      </c>
      <c r="W88">
        <v>0</v>
      </c>
      <c r="X88">
        <v>96.619100000000003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4.4904999999999999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52.663499999999999</v>
      </c>
      <c r="AL88">
        <v>34.86</v>
      </c>
      <c r="AM88">
        <v>0</v>
      </c>
      <c r="AN88">
        <v>0.47825000000000001</v>
      </c>
      <c r="AO88">
        <v>0</v>
      </c>
      <c r="AP88">
        <v>2.4339</v>
      </c>
      <c r="AQ88">
        <v>29.61</v>
      </c>
      <c r="AR88">
        <v>19.872</v>
      </c>
      <c r="AS88">
        <v>15.469799999999999</v>
      </c>
      <c r="AT88">
        <v>14.996791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2177.0934260000004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603.57000000000005</v>
      </c>
      <c r="L89">
        <v>344</v>
      </c>
      <c r="M89">
        <v>92</v>
      </c>
      <c r="N89">
        <v>118.125</v>
      </c>
      <c r="O89">
        <v>123.66562500000001</v>
      </c>
      <c r="P89">
        <v>103.96875</v>
      </c>
      <c r="Q89">
        <v>12.161809999999999</v>
      </c>
      <c r="R89">
        <v>22.8</v>
      </c>
      <c r="S89">
        <v>14.09</v>
      </c>
      <c r="T89">
        <v>0</v>
      </c>
      <c r="U89">
        <v>418.77</v>
      </c>
      <c r="V89">
        <v>0</v>
      </c>
      <c r="W89">
        <v>0</v>
      </c>
      <c r="X89">
        <v>96.619100000000003</v>
      </c>
      <c r="Y89">
        <v>0</v>
      </c>
      <c r="Z89">
        <v>6.6</v>
      </c>
      <c r="AA89">
        <v>0</v>
      </c>
      <c r="AB89">
        <v>0</v>
      </c>
      <c r="AC89">
        <v>0</v>
      </c>
      <c r="AD89">
        <v>0</v>
      </c>
      <c r="AE89">
        <v>4.4904999999999999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52.663499999999999</v>
      </c>
      <c r="AL89">
        <v>34.86</v>
      </c>
      <c r="AM89">
        <v>0</v>
      </c>
      <c r="AN89">
        <v>0.47825000000000001</v>
      </c>
      <c r="AO89">
        <v>0</v>
      </c>
      <c r="AP89">
        <v>2.4339</v>
      </c>
      <c r="AQ89">
        <v>14.805</v>
      </c>
      <c r="AR89">
        <v>19.872</v>
      </c>
      <c r="AS89">
        <v>15.469799999999999</v>
      </c>
      <c r="AT89">
        <v>14.996791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2168.888426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584.57000000000005</v>
      </c>
      <c r="L90">
        <v>344</v>
      </c>
      <c r="M90">
        <v>92</v>
      </c>
      <c r="N90">
        <v>118.125</v>
      </c>
      <c r="O90">
        <v>123.66562500000001</v>
      </c>
      <c r="P90">
        <v>103.96875</v>
      </c>
      <c r="Q90">
        <v>12.161809999999999</v>
      </c>
      <c r="R90">
        <v>22.8</v>
      </c>
      <c r="S90">
        <v>14.09</v>
      </c>
      <c r="T90">
        <v>0</v>
      </c>
      <c r="U90">
        <v>418.77</v>
      </c>
      <c r="V90">
        <v>0</v>
      </c>
      <c r="W90">
        <v>0</v>
      </c>
      <c r="X90">
        <v>96.619100000000003</v>
      </c>
      <c r="Y90">
        <v>0</v>
      </c>
      <c r="Z90">
        <v>6.6</v>
      </c>
      <c r="AA90">
        <v>0</v>
      </c>
      <c r="AB90">
        <v>0</v>
      </c>
      <c r="AC90">
        <v>0</v>
      </c>
      <c r="AD90">
        <v>0</v>
      </c>
      <c r="AE90">
        <v>4.4904999999999999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52.663499999999999</v>
      </c>
      <c r="AL90">
        <v>34.86</v>
      </c>
      <c r="AM90">
        <v>0</v>
      </c>
      <c r="AN90">
        <v>0.47825000000000001</v>
      </c>
      <c r="AO90">
        <v>0</v>
      </c>
      <c r="AP90">
        <v>3.2025000000000001</v>
      </c>
      <c r="AQ90">
        <v>0</v>
      </c>
      <c r="AR90">
        <v>19.872</v>
      </c>
      <c r="AS90">
        <v>15.469799999999999</v>
      </c>
      <c r="AT90">
        <v>14.996791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2135.852026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504</v>
      </c>
      <c r="L91">
        <v>333</v>
      </c>
      <c r="M91">
        <v>92</v>
      </c>
      <c r="N91">
        <v>118.125</v>
      </c>
      <c r="O91">
        <v>123.66562500000001</v>
      </c>
      <c r="P91">
        <v>103.96875</v>
      </c>
      <c r="Q91">
        <v>12.161809999999999</v>
      </c>
      <c r="R91">
        <v>22.8</v>
      </c>
      <c r="S91">
        <v>14.301365000000001</v>
      </c>
      <c r="T91">
        <v>0</v>
      </c>
      <c r="U91">
        <v>418.77</v>
      </c>
      <c r="V91">
        <v>0</v>
      </c>
      <c r="W91">
        <v>0</v>
      </c>
      <c r="X91">
        <v>96.448400000000007</v>
      </c>
      <c r="Y91">
        <v>0</v>
      </c>
      <c r="Z91">
        <v>6.6</v>
      </c>
      <c r="AA91">
        <v>0</v>
      </c>
      <c r="AB91">
        <v>0</v>
      </c>
      <c r="AC91">
        <v>0</v>
      </c>
      <c r="AD91">
        <v>0</v>
      </c>
      <c r="AE91">
        <v>4.4904999999999999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52.663499999999999</v>
      </c>
      <c r="AL91">
        <v>34.86</v>
      </c>
      <c r="AM91">
        <v>0</v>
      </c>
      <c r="AN91">
        <v>0.47825000000000001</v>
      </c>
      <c r="AO91">
        <v>0</v>
      </c>
      <c r="AP91">
        <v>3.2025000000000001</v>
      </c>
      <c r="AQ91">
        <v>0</v>
      </c>
      <c r="AR91">
        <v>19.872</v>
      </c>
      <c r="AS91">
        <v>15.469799999999999</v>
      </c>
      <c r="AT91">
        <v>14.996791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2044.3226910000001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461</v>
      </c>
      <c r="L92">
        <v>323</v>
      </c>
      <c r="M92">
        <v>92</v>
      </c>
      <c r="N92">
        <v>118.125</v>
      </c>
      <c r="O92">
        <v>123.66562500000001</v>
      </c>
      <c r="P92">
        <v>103.96875</v>
      </c>
      <c r="Q92">
        <v>12.161809999999999</v>
      </c>
      <c r="R92">
        <v>22.8</v>
      </c>
      <c r="S92">
        <v>14.301365000000001</v>
      </c>
      <c r="T92">
        <v>0</v>
      </c>
      <c r="U92">
        <v>418.77</v>
      </c>
      <c r="V92">
        <v>0</v>
      </c>
      <c r="W92">
        <v>0</v>
      </c>
      <c r="X92">
        <v>96.448400000000007</v>
      </c>
      <c r="Y92">
        <v>0</v>
      </c>
      <c r="Z92">
        <v>6.6</v>
      </c>
      <c r="AA92">
        <v>0</v>
      </c>
      <c r="AB92">
        <v>0</v>
      </c>
      <c r="AC92">
        <v>0</v>
      </c>
      <c r="AD92">
        <v>0</v>
      </c>
      <c r="AE92">
        <v>4.4904999999999999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52.663499999999999</v>
      </c>
      <c r="AL92">
        <v>34.86</v>
      </c>
      <c r="AM92">
        <v>0</v>
      </c>
      <c r="AN92">
        <v>0.47825000000000001</v>
      </c>
      <c r="AO92">
        <v>0</v>
      </c>
      <c r="AP92">
        <v>3.2025000000000001</v>
      </c>
      <c r="AQ92">
        <v>0</v>
      </c>
      <c r="AR92">
        <v>19.872</v>
      </c>
      <c r="AS92">
        <v>15.469799999999999</v>
      </c>
      <c r="AT92">
        <v>14.237579999999999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1990.56348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405</v>
      </c>
      <c r="L93">
        <v>323</v>
      </c>
      <c r="M93">
        <v>92</v>
      </c>
      <c r="N93">
        <v>118.125</v>
      </c>
      <c r="O93">
        <v>123.66562500000001</v>
      </c>
      <c r="P93">
        <v>103.96875</v>
      </c>
      <c r="Q93">
        <v>12.161809999999999</v>
      </c>
      <c r="R93">
        <v>22.8</v>
      </c>
      <c r="S93">
        <v>14.378987</v>
      </c>
      <c r="T93">
        <v>0</v>
      </c>
      <c r="U93">
        <v>418.77</v>
      </c>
      <c r="V93">
        <v>0</v>
      </c>
      <c r="W93">
        <v>0</v>
      </c>
      <c r="X93">
        <v>81.448400000000007</v>
      </c>
      <c r="Y93">
        <v>0</v>
      </c>
      <c r="Z93">
        <v>6.6</v>
      </c>
      <c r="AA93">
        <v>0</v>
      </c>
      <c r="AB93">
        <v>0</v>
      </c>
      <c r="AC93">
        <v>0</v>
      </c>
      <c r="AD93">
        <v>0</v>
      </c>
      <c r="AE93">
        <v>4.4904999999999999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52.663499999999999</v>
      </c>
      <c r="AL93">
        <v>34.86</v>
      </c>
      <c r="AM93">
        <v>0</v>
      </c>
      <c r="AN93">
        <v>0.47825000000000001</v>
      </c>
      <c r="AO93">
        <v>0</v>
      </c>
      <c r="AP93">
        <v>3.2025000000000001</v>
      </c>
      <c r="AQ93">
        <v>0</v>
      </c>
      <c r="AR93">
        <v>4.4160000000000004</v>
      </c>
      <c r="AS93">
        <v>15.469799999999999</v>
      </c>
      <c r="AT93">
        <v>14.996791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1904.9443130000002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379</v>
      </c>
      <c r="L94">
        <v>323</v>
      </c>
      <c r="M94">
        <v>92</v>
      </c>
      <c r="N94">
        <v>118.125</v>
      </c>
      <c r="O94">
        <v>123.66562500000001</v>
      </c>
      <c r="P94">
        <v>80.458091999999994</v>
      </c>
      <c r="Q94">
        <v>12.161809999999999</v>
      </c>
      <c r="R94">
        <v>22.8</v>
      </c>
      <c r="S94">
        <v>14.384003999999999</v>
      </c>
      <c r="T94">
        <v>0</v>
      </c>
      <c r="U94">
        <v>418.77</v>
      </c>
      <c r="V94">
        <v>0</v>
      </c>
      <c r="W94">
        <v>0</v>
      </c>
      <c r="X94">
        <v>59.178400000000003</v>
      </c>
      <c r="Y94">
        <v>0</v>
      </c>
      <c r="Z94">
        <v>6.6</v>
      </c>
      <c r="AA94">
        <v>0</v>
      </c>
      <c r="AB94">
        <v>0</v>
      </c>
      <c r="AC94">
        <v>0</v>
      </c>
      <c r="AD94">
        <v>0</v>
      </c>
      <c r="AE94">
        <v>4.4904999999999999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52.663499999999999</v>
      </c>
      <c r="AL94">
        <v>34.86</v>
      </c>
      <c r="AM94">
        <v>0</v>
      </c>
      <c r="AN94">
        <v>0.47825000000000001</v>
      </c>
      <c r="AO94">
        <v>0</v>
      </c>
      <c r="AP94">
        <v>3.2025000000000001</v>
      </c>
      <c r="AQ94">
        <v>0</v>
      </c>
      <c r="AR94">
        <v>4.4160000000000004</v>
      </c>
      <c r="AS94">
        <v>15.469799999999999</v>
      </c>
      <c r="AT94">
        <v>14.996791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1833.168672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365.60613499999999</v>
      </c>
      <c r="L95">
        <v>339.093682</v>
      </c>
      <c r="M95">
        <v>68.7744</v>
      </c>
      <c r="N95">
        <v>106.8877</v>
      </c>
      <c r="O95">
        <v>123.66562500000001</v>
      </c>
      <c r="P95">
        <v>77.072000000000003</v>
      </c>
      <c r="Q95">
        <v>7.76</v>
      </c>
      <c r="R95">
        <v>12.13</v>
      </c>
      <c r="S95">
        <v>13.223241</v>
      </c>
      <c r="T95">
        <v>0</v>
      </c>
      <c r="U95">
        <v>418.77</v>
      </c>
      <c r="V95">
        <v>0</v>
      </c>
      <c r="W95">
        <v>0</v>
      </c>
      <c r="X95">
        <v>59.178400000000003</v>
      </c>
      <c r="Y95">
        <v>0</v>
      </c>
      <c r="Z95">
        <v>6.6</v>
      </c>
      <c r="AA95">
        <v>0</v>
      </c>
      <c r="AB95">
        <v>0</v>
      </c>
      <c r="AC95">
        <v>0</v>
      </c>
      <c r="AD95">
        <v>0</v>
      </c>
      <c r="AE95">
        <v>4.4904999999999999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52.663499999999999</v>
      </c>
      <c r="AL95">
        <v>47.642000000000003</v>
      </c>
      <c r="AM95">
        <v>0</v>
      </c>
      <c r="AN95">
        <v>0.47825000000000001</v>
      </c>
      <c r="AO95">
        <v>0</v>
      </c>
      <c r="AP95">
        <v>3.2025000000000001</v>
      </c>
      <c r="AQ95">
        <v>0</v>
      </c>
      <c r="AR95">
        <v>52.991999999999997</v>
      </c>
      <c r="AS95">
        <v>15.469799999999999</v>
      </c>
      <c r="AT95">
        <v>14.659032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1842.8071649999999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367</v>
      </c>
      <c r="L96">
        <v>339.093682</v>
      </c>
      <c r="M96">
        <v>68.7744</v>
      </c>
      <c r="N96">
        <v>86.887699999999995</v>
      </c>
      <c r="O96">
        <v>123.66562500000001</v>
      </c>
      <c r="P96">
        <v>77.072000000000003</v>
      </c>
      <c r="Q96">
        <v>7.76</v>
      </c>
      <c r="R96">
        <v>12.96</v>
      </c>
      <c r="S96">
        <v>13.383471</v>
      </c>
      <c r="T96">
        <v>0</v>
      </c>
      <c r="U96">
        <v>418.77</v>
      </c>
      <c r="V96">
        <v>0</v>
      </c>
      <c r="W96">
        <v>0</v>
      </c>
      <c r="X96">
        <v>59.178400000000003</v>
      </c>
      <c r="Y96">
        <v>0</v>
      </c>
      <c r="Z96">
        <v>6.6</v>
      </c>
      <c r="AA96">
        <v>0</v>
      </c>
      <c r="AB96">
        <v>0</v>
      </c>
      <c r="AC96">
        <v>0</v>
      </c>
      <c r="AD96">
        <v>0</v>
      </c>
      <c r="AE96">
        <v>4.4904999999999999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52.663499999999999</v>
      </c>
      <c r="AL96">
        <v>47.642000000000003</v>
      </c>
      <c r="AM96">
        <v>0</v>
      </c>
      <c r="AN96">
        <v>0.47825000000000001</v>
      </c>
      <c r="AO96">
        <v>0</v>
      </c>
      <c r="AP96">
        <v>3.2025000000000001</v>
      </c>
      <c r="AQ96">
        <v>0</v>
      </c>
      <c r="AR96">
        <v>3.3119999999999998</v>
      </c>
      <c r="AS96">
        <v>15.469799999999999</v>
      </c>
      <c r="AT96">
        <v>14.508278000000001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1775.3605060000002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367</v>
      </c>
      <c r="L97">
        <v>339.093682</v>
      </c>
      <c r="M97">
        <v>68.7744</v>
      </c>
      <c r="N97">
        <v>86.887699999999995</v>
      </c>
      <c r="O97">
        <v>123.66562500000001</v>
      </c>
      <c r="P97">
        <v>77.072000000000003</v>
      </c>
      <c r="Q97">
        <v>7.76</v>
      </c>
      <c r="R97">
        <v>12.96</v>
      </c>
      <c r="S97">
        <v>13.383471</v>
      </c>
      <c r="T97">
        <v>0</v>
      </c>
      <c r="U97">
        <v>418.77</v>
      </c>
      <c r="V97">
        <v>0</v>
      </c>
      <c r="W97">
        <v>0</v>
      </c>
      <c r="X97">
        <v>59.178400000000003</v>
      </c>
      <c r="Y97">
        <v>0</v>
      </c>
      <c r="Z97">
        <v>6.6</v>
      </c>
      <c r="AA97">
        <v>0</v>
      </c>
      <c r="AB97">
        <v>0</v>
      </c>
      <c r="AC97">
        <v>0</v>
      </c>
      <c r="AD97">
        <v>0</v>
      </c>
      <c r="AE97">
        <v>4.4904999999999999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52.663499999999999</v>
      </c>
      <c r="AL97">
        <v>66.814999999999998</v>
      </c>
      <c r="AM97">
        <v>0</v>
      </c>
      <c r="AN97">
        <v>0.47825000000000001</v>
      </c>
      <c r="AO97">
        <v>0</v>
      </c>
      <c r="AP97">
        <v>3.2025000000000001</v>
      </c>
      <c r="AQ97">
        <v>0</v>
      </c>
      <c r="AR97">
        <v>3.3119999999999998</v>
      </c>
      <c r="AS97">
        <v>15.469799999999999</v>
      </c>
      <c r="AT97">
        <v>13.72753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1793.7527580000001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367</v>
      </c>
      <c r="L98">
        <v>339.093682</v>
      </c>
      <c r="M98">
        <v>68.7744</v>
      </c>
      <c r="N98">
        <v>86.887699999999995</v>
      </c>
      <c r="O98">
        <v>123.66562500000001</v>
      </c>
      <c r="P98">
        <v>77.072000000000003</v>
      </c>
      <c r="Q98">
        <v>7.76</v>
      </c>
      <c r="R98">
        <v>12.96</v>
      </c>
      <c r="S98">
        <v>13.383471</v>
      </c>
      <c r="T98">
        <v>0</v>
      </c>
      <c r="U98">
        <v>418.77</v>
      </c>
      <c r="V98">
        <v>0</v>
      </c>
      <c r="W98">
        <v>0</v>
      </c>
      <c r="X98">
        <v>59.178400000000003</v>
      </c>
      <c r="Y98">
        <v>0</v>
      </c>
      <c r="Z98">
        <v>6.6</v>
      </c>
      <c r="AA98">
        <v>0</v>
      </c>
      <c r="AB98">
        <v>0</v>
      </c>
      <c r="AC98">
        <v>0</v>
      </c>
      <c r="AD98">
        <v>0</v>
      </c>
      <c r="AE98">
        <v>4.3621999999999996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52.663499999999999</v>
      </c>
      <c r="AL98">
        <v>66.814999999999998</v>
      </c>
      <c r="AM98">
        <v>0</v>
      </c>
      <c r="AN98">
        <v>0.47825000000000001</v>
      </c>
      <c r="AO98">
        <v>0</v>
      </c>
      <c r="AP98">
        <v>3.2025000000000001</v>
      </c>
      <c r="AQ98">
        <v>0</v>
      </c>
      <c r="AR98">
        <v>3.3119999999999998</v>
      </c>
      <c r="AS98">
        <v>15.469799999999999</v>
      </c>
      <c r="AT98">
        <v>13.293391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1793.1903189999998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13.846093786750012</v>
      </c>
      <c r="L99">
        <f t="shared" si="2"/>
        <v>12.144335625499986</v>
      </c>
      <c r="M99">
        <f t="shared" si="2"/>
        <v>1.8552256752500003</v>
      </c>
      <c r="N99">
        <f t="shared" si="2"/>
        <v>2.5770172802499993</v>
      </c>
      <c r="O99">
        <f t="shared" si="2"/>
        <v>2.7178815057499954</v>
      </c>
      <c r="P99">
        <f t="shared" si="2"/>
        <v>2.2632980855000007</v>
      </c>
      <c r="Q99">
        <f t="shared" si="2"/>
        <v>0.38442576999999983</v>
      </c>
      <c r="R99">
        <f t="shared" si="2"/>
        <v>0.76901446900000037</v>
      </c>
      <c r="S99">
        <f t="shared" si="2"/>
        <v>0.485955258</v>
      </c>
      <c r="T99">
        <f t="shared" si="2"/>
        <v>0</v>
      </c>
      <c r="U99">
        <f t="shared" si="2"/>
        <v>9.7880174999999952</v>
      </c>
      <c r="V99">
        <f t="shared" si="2"/>
        <v>0</v>
      </c>
      <c r="W99">
        <f t="shared" si="2"/>
        <v>0</v>
      </c>
      <c r="X99">
        <f t="shared" si="2"/>
        <v>2.0948623617500024</v>
      </c>
      <c r="Y99">
        <f t="shared" si="2"/>
        <v>0</v>
      </c>
      <c r="Z99">
        <f t="shared" si="2"/>
        <v>2.969999999999999E-2</v>
      </c>
      <c r="AA99">
        <f t="shared" si="2"/>
        <v>0</v>
      </c>
      <c r="AB99">
        <f t="shared" si="2"/>
        <v>0.1382221025</v>
      </c>
      <c r="AC99">
        <f t="shared" si="2"/>
        <v>0.11380057449999996</v>
      </c>
      <c r="AD99">
        <f t="shared" si="2"/>
        <v>0.13977897299999997</v>
      </c>
      <c r="AE99">
        <f t="shared" si="2"/>
        <v>0.30046320400000059</v>
      </c>
      <c r="AF99">
        <f t="shared" si="2"/>
        <v>0.27262900000000029</v>
      </c>
      <c r="AG99">
        <f t="shared" si="2"/>
        <v>1.0457855999999994</v>
      </c>
      <c r="AH99">
        <f t="shared" si="2"/>
        <v>0.62975500000000006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0.46131399999999972</v>
      </c>
      <c r="AM99">
        <f t="shared" si="2"/>
        <v>0</v>
      </c>
      <c r="AN99">
        <f t="shared" si="2"/>
        <v>9.6032600000000076E-3</v>
      </c>
      <c r="AO99">
        <f t="shared" si="2"/>
        <v>0</v>
      </c>
      <c r="AP99">
        <f t="shared" si="2"/>
        <v>7.6155449999999986E-2</v>
      </c>
      <c r="AQ99">
        <f t="shared" si="2"/>
        <v>0.50714999999999988</v>
      </c>
      <c r="AR99">
        <f t="shared" si="2"/>
        <v>0.31215600000000021</v>
      </c>
      <c r="AS99">
        <f t="shared" si="2"/>
        <v>0.30993408000000056</v>
      </c>
      <c r="AT99">
        <f t="shared" si="2"/>
        <v>0.33778156275000032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54.926473124500006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361.08888300000001</v>
      </c>
      <c r="L3">
        <v>335.43749400000002</v>
      </c>
      <c r="M3">
        <v>19.202000000000002</v>
      </c>
      <c r="N3">
        <v>63.371400000000001</v>
      </c>
      <c r="O3">
        <v>116.54001</v>
      </c>
      <c r="P3">
        <v>60.992753</v>
      </c>
      <c r="Q3">
        <v>8.6409000000000002</v>
      </c>
      <c r="R3">
        <v>21.225697</v>
      </c>
      <c r="S3">
        <v>13.239255</v>
      </c>
      <c r="T3">
        <v>0</v>
      </c>
      <c r="U3">
        <v>335.05089800000002</v>
      </c>
      <c r="V3">
        <v>0</v>
      </c>
      <c r="W3">
        <v>0</v>
      </c>
      <c r="X3">
        <v>69.779838999999996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8.5199269999999991</v>
      </c>
      <c r="AG3">
        <v>41.835780999999997</v>
      </c>
      <c r="AH3">
        <v>0</v>
      </c>
      <c r="AI3">
        <v>0</v>
      </c>
      <c r="AJ3">
        <v>0</v>
      </c>
      <c r="AK3">
        <v>50.562226000000003</v>
      </c>
      <c r="AL3">
        <v>10.040725999999999</v>
      </c>
      <c r="AM3">
        <v>0</v>
      </c>
      <c r="AN3">
        <v>0.42243399999999998</v>
      </c>
      <c r="AO3">
        <v>0</v>
      </c>
      <c r="AP3">
        <v>2.2137989999999999</v>
      </c>
      <c r="AQ3">
        <v>0</v>
      </c>
      <c r="AR3">
        <v>3.1798510000000002</v>
      </c>
      <c r="AS3">
        <v>9.6864489999999996</v>
      </c>
      <c r="AT3">
        <v>10.798821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1541.8291430000004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361.08519200000001</v>
      </c>
      <c r="L4">
        <v>335.43749400000002</v>
      </c>
      <c r="M4">
        <v>41.500898999999997</v>
      </c>
      <c r="N4">
        <v>78.005533</v>
      </c>
      <c r="O4">
        <v>106.93901</v>
      </c>
      <c r="P4">
        <v>60.992753</v>
      </c>
      <c r="Q4">
        <v>8.6409000000000002</v>
      </c>
      <c r="R4">
        <v>21.225697</v>
      </c>
      <c r="S4">
        <v>13.239255</v>
      </c>
      <c r="T4">
        <v>0</v>
      </c>
      <c r="U4">
        <v>335.05089800000002</v>
      </c>
      <c r="V4">
        <v>0</v>
      </c>
      <c r="W4">
        <v>0</v>
      </c>
      <c r="X4">
        <v>69.779838999999996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8.5199269999999991</v>
      </c>
      <c r="AG4">
        <v>41.835780999999997</v>
      </c>
      <c r="AH4">
        <v>0</v>
      </c>
      <c r="AI4">
        <v>0</v>
      </c>
      <c r="AJ4">
        <v>0</v>
      </c>
      <c r="AK4">
        <v>50.562226000000003</v>
      </c>
      <c r="AL4">
        <v>10.040725999999999</v>
      </c>
      <c r="AM4">
        <v>0</v>
      </c>
      <c r="AN4">
        <v>0.42243399999999998</v>
      </c>
      <c r="AO4">
        <v>0</v>
      </c>
      <c r="AP4">
        <v>2.2137989999999999</v>
      </c>
      <c r="AQ4">
        <v>0</v>
      </c>
      <c r="AR4">
        <v>3.1798510000000002</v>
      </c>
      <c r="AS4">
        <v>9.6864489999999996</v>
      </c>
      <c r="AT4">
        <v>10.798821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1569.1574840000003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361.08888300000001</v>
      </c>
      <c r="L5">
        <v>335.43749400000002</v>
      </c>
      <c r="M5">
        <v>36.700398999999997</v>
      </c>
      <c r="N5">
        <v>76.085333000000006</v>
      </c>
      <c r="O5">
        <v>80.056209999999993</v>
      </c>
      <c r="P5">
        <v>60.992753</v>
      </c>
      <c r="Q5">
        <v>8.6409000000000002</v>
      </c>
      <c r="R5">
        <v>21.225697</v>
      </c>
      <c r="S5">
        <v>13.239255</v>
      </c>
      <c r="T5">
        <v>0</v>
      </c>
      <c r="U5">
        <v>335.05089800000002</v>
      </c>
      <c r="V5">
        <v>0</v>
      </c>
      <c r="W5">
        <v>0</v>
      </c>
      <c r="X5">
        <v>71.481227000000004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8.5199269999999991</v>
      </c>
      <c r="AG5">
        <v>41.835780999999997</v>
      </c>
      <c r="AH5">
        <v>0</v>
      </c>
      <c r="AI5">
        <v>0</v>
      </c>
      <c r="AJ5">
        <v>0</v>
      </c>
      <c r="AK5">
        <v>50.562226000000003</v>
      </c>
      <c r="AL5">
        <v>10.040725999999999</v>
      </c>
      <c r="AM5">
        <v>0</v>
      </c>
      <c r="AN5">
        <v>0.42243399999999998</v>
      </c>
      <c r="AO5">
        <v>0</v>
      </c>
      <c r="AP5">
        <v>2.2137989999999999</v>
      </c>
      <c r="AQ5">
        <v>0</v>
      </c>
      <c r="AR5">
        <v>42.398015999999998</v>
      </c>
      <c r="AS5">
        <v>23.505783000000001</v>
      </c>
      <c r="AT5">
        <v>10.798821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1590.2965620000002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361.08519200000001</v>
      </c>
      <c r="L6">
        <v>335.43749400000002</v>
      </c>
      <c r="M6">
        <v>27.099398999999998</v>
      </c>
      <c r="N6">
        <v>73.205033</v>
      </c>
      <c r="O6">
        <v>68.53501</v>
      </c>
      <c r="P6">
        <v>70.593753000000007</v>
      </c>
      <c r="Q6">
        <v>8.6409000000000002</v>
      </c>
      <c r="R6">
        <v>21.225697</v>
      </c>
      <c r="S6">
        <v>13.239255</v>
      </c>
      <c r="T6">
        <v>0</v>
      </c>
      <c r="U6">
        <v>335.05089800000002</v>
      </c>
      <c r="V6">
        <v>0</v>
      </c>
      <c r="W6">
        <v>0</v>
      </c>
      <c r="X6">
        <v>71.481227000000004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8.5199269999999991</v>
      </c>
      <c r="AG6">
        <v>41.835780999999997</v>
      </c>
      <c r="AH6">
        <v>0</v>
      </c>
      <c r="AI6">
        <v>0</v>
      </c>
      <c r="AJ6">
        <v>0</v>
      </c>
      <c r="AK6">
        <v>50.562226000000003</v>
      </c>
      <c r="AL6">
        <v>10.040725999999999</v>
      </c>
      <c r="AM6">
        <v>0</v>
      </c>
      <c r="AN6">
        <v>0.42243399999999998</v>
      </c>
      <c r="AO6">
        <v>0</v>
      </c>
      <c r="AP6">
        <v>2.2137989999999999</v>
      </c>
      <c r="AQ6">
        <v>0</v>
      </c>
      <c r="AR6">
        <v>42.398015999999998</v>
      </c>
      <c r="AS6">
        <v>23.505783000000001</v>
      </c>
      <c r="AT6">
        <v>10.798821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1575.8913710000004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361.08888300000001</v>
      </c>
      <c r="L7">
        <v>335.43749400000002</v>
      </c>
      <c r="M7">
        <v>36.700398999999997</v>
      </c>
      <c r="N7">
        <v>73.205033</v>
      </c>
      <c r="O7">
        <v>65.654709999999994</v>
      </c>
      <c r="P7">
        <v>70.593753000000007</v>
      </c>
      <c r="Q7">
        <v>8.6409000000000002</v>
      </c>
      <c r="R7">
        <v>21.225697</v>
      </c>
      <c r="S7">
        <v>13.239255</v>
      </c>
      <c r="T7">
        <v>0</v>
      </c>
      <c r="U7">
        <v>335.05089800000002</v>
      </c>
      <c r="V7">
        <v>0</v>
      </c>
      <c r="W7">
        <v>0</v>
      </c>
      <c r="X7">
        <v>69.578542999999996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8.5199269999999991</v>
      </c>
      <c r="AG7">
        <v>41.835780999999997</v>
      </c>
      <c r="AH7">
        <v>0</v>
      </c>
      <c r="AI7">
        <v>0</v>
      </c>
      <c r="AJ7">
        <v>0</v>
      </c>
      <c r="AK7">
        <v>50.562226000000003</v>
      </c>
      <c r="AL7">
        <v>10.040725999999999</v>
      </c>
      <c r="AM7">
        <v>0</v>
      </c>
      <c r="AN7">
        <v>0.42243399999999998</v>
      </c>
      <c r="AO7">
        <v>0</v>
      </c>
      <c r="AP7">
        <v>2.2137989999999999</v>
      </c>
      <c r="AQ7">
        <v>0</v>
      </c>
      <c r="AR7">
        <v>3.1798510000000002</v>
      </c>
      <c r="AS7">
        <v>23.505783000000001</v>
      </c>
      <c r="AT7">
        <v>10.798821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1541.4949130000005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361.08519200000001</v>
      </c>
      <c r="L8">
        <v>335.43749400000002</v>
      </c>
      <c r="M8">
        <v>36.700398999999997</v>
      </c>
      <c r="N8">
        <v>73.205033</v>
      </c>
      <c r="O8">
        <v>64.694609999999997</v>
      </c>
      <c r="P8">
        <v>70.593753000000007</v>
      </c>
      <c r="Q8">
        <v>8.6409000000000002</v>
      </c>
      <c r="R8">
        <v>21.225697</v>
      </c>
      <c r="S8">
        <v>13.239255</v>
      </c>
      <c r="T8">
        <v>0</v>
      </c>
      <c r="U8">
        <v>335.05089800000002</v>
      </c>
      <c r="V8">
        <v>0</v>
      </c>
      <c r="W8">
        <v>0</v>
      </c>
      <c r="X8">
        <v>69.578542999999996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4.9272330000000002</v>
      </c>
      <c r="AF8">
        <v>8.5199269999999991</v>
      </c>
      <c r="AG8">
        <v>41.835780999999997</v>
      </c>
      <c r="AH8">
        <v>0</v>
      </c>
      <c r="AI8">
        <v>0</v>
      </c>
      <c r="AJ8">
        <v>0</v>
      </c>
      <c r="AK8">
        <v>50.562226000000003</v>
      </c>
      <c r="AL8">
        <v>10.040725999999999</v>
      </c>
      <c r="AM8">
        <v>0</v>
      </c>
      <c r="AN8">
        <v>0.42243399999999998</v>
      </c>
      <c r="AO8">
        <v>0</v>
      </c>
      <c r="AP8">
        <v>2.2137989999999999</v>
      </c>
      <c r="AQ8">
        <v>0</v>
      </c>
      <c r="AR8">
        <v>3.1798510000000002</v>
      </c>
      <c r="AS8">
        <v>23.505783000000001</v>
      </c>
      <c r="AT8">
        <v>10.147435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1544.8069690000002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361.08888300000001</v>
      </c>
      <c r="L9">
        <v>335.43749400000002</v>
      </c>
      <c r="M9">
        <v>36.700398999999997</v>
      </c>
      <c r="N9">
        <v>73.205033</v>
      </c>
      <c r="O9">
        <v>70.455209999999994</v>
      </c>
      <c r="P9">
        <v>70.593753000000007</v>
      </c>
      <c r="Q9">
        <v>8.6409000000000002</v>
      </c>
      <c r="R9">
        <v>21.225697</v>
      </c>
      <c r="S9">
        <v>13.239255</v>
      </c>
      <c r="T9">
        <v>0</v>
      </c>
      <c r="U9">
        <v>335.05089800000002</v>
      </c>
      <c r="V9">
        <v>0</v>
      </c>
      <c r="W9">
        <v>0</v>
      </c>
      <c r="X9">
        <v>69.578542999999996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13.549891000000001</v>
      </c>
      <c r="AF9">
        <v>8.5199269999999991</v>
      </c>
      <c r="AG9">
        <v>41.835780999999997</v>
      </c>
      <c r="AH9">
        <v>0</v>
      </c>
      <c r="AI9">
        <v>0</v>
      </c>
      <c r="AJ9">
        <v>0</v>
      </c>
      <c r="AK9">
        <v>50.562226000000003</v>
      </c>
      <c r="AL9">
        <v>10.040725999999999</v>
      </c>
      <c r="AM9">
        <v>0</v>
      </c>
      <c r="AN9">
        <v>0.42243399999999998</v>
      </c>
      <c r="AO9">
        <v>0</v>
      </c>
      <c r="AP9">
        <v>2.2137989999999999</v>
      </c>
      <c r="AQ9">
        <v>0</v>
      </c>
      <c r="AR9">
        <v>3.1798510000000002</v>
      </c>
      <c r="AS9">
        <v>9.6864489999999996</v>
      </c>
      <c r="AT9">
        <v>10.798821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1546.0259700000001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361.08519200000001</v>
      </c>
      <c r="L10">
        <v>335.43749400000002</v>
      </c>
      <c r="M10">
        <v>37.259856999999997</v>
      </c>
      <c r="N10">
        <v>77.045433000000003</v>
      </c>
      <c r="O10">
        <v>67.574910000000003</v>
      </c>
      <c r="P10">
        <v>70.593753000000007</v>
      </c>
      <c r="Q10">
        <v>8.6409000000000002</v>
      </c>
      <c r="R10">
        <v>21.225697</v>
      </c>
      <c r="S10">
        <v>13.239255</v>
      </c>
      <c r="T10">
        <v>0</v>
      </c>
      <c r="U10">
        <v>335.05089800000002</v>
      </c>
      <c r="V10">
        <v>0</v>
      </c>
      <c r="W10">
        <v>0</v>
      </c>
      <c r="X10">
        <v>69.578542999999996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13.549891000000001</v>
      </c>
      <c r="AF10">
        <v>8.5199269999999991</v>
      </c>
      <c r="AG10">
        <v>41.835780999999997</v>
      </c>
      <c r="AH10">
        <v>0</v>
      </c>
      <c r="AI10">
        <v>0</v>
      </c>
      <c r="AJ10">
        <v>0</v>
      </c>
      <c r="AK10">
        <v>50.562226000000003</v>
      </c>
      <c r="AL10">
        <v>10.040725999999999</v>
      </c>
      <c r="AM10">
        <v>0</v>
      </c>
      <c r="AN10">
        <v>0.42243399999999998</v>
      </c>
      <c r="AO10">
        <v>0</v>
      </c>
      <c r="AP10">
        <v>2.2137989999999999</v>
      </c>
      <c r="AQ10">
        <v>0</v>
      </c>
      <c r="AR10">
        <v>3.1798510000000002</v>
      </c>
      <c r="AS10">
        <v>9.6864489999999996</v>
      </c>
      <c r="AT10">
        <v>10.798821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1547.5418370000004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361.22956399999998</v>
      </c>
      <c r="L11">
        <v>338.17834399999998</v>
      </c>
      <c r="M11">
        <v>38.771801000000004</v>
      </c>
      <c r="N11">
        <v>77.045433000000003</v>
      </c>
      <c r="O11">
        <v>67.574910000000003</v>
      </c>
      <c r="P11">
        <v>70.593753000000007</v>
      </c>
      <c r="Q11">
        <v>8.6409000000000002</v>
      </c>
      <c r="R11">
        <v>21.557739000000002</v>
      </c>
      <c r="S11">
        <v>13.239255</v>
      </c>
      <c r="T11">
        <v>0</v>
      </c>
      <c r="U11">
        <v>345.63600000000002</v>
      </c>
      <c r="V11">
        <v>0</v>
      </c>
      <c r="W11">
        <v>0</v>
      </c>
      <c r="X11">
        <v>69.578542999999996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13.549891000000001</v>
      </c>
      <c r="AF11">
        <v>6.1532809999999998</v>
      </c>
      <c r="AG11">
        <v>41.835780999999997</v>
      </c>
      <c r="AH11">
        <v>0</v>
      </c>
      <c r="AI11">
        <v>0</v>
      </c>
      <c r="AJ11">
        <v>0</v>
      </c>
      <c r="AK11">
        <v>50.562226000000003</v>
      </c>
      <c r="AL11">
        <v>10.040725999999999</v>
      </c>
      <c r="AM11">
        <v>0</v>
      </c>
      <c r="AN11">
        <v>0.42243399999999998</v>
      </c>
      <c r="AO11">
        <v>0</v>
      </c>
      <c r="AP11">
        <v>2.2137989999999999</v>
      </c>
      <c r="AQ11">
        <v>0</v>
      </c>
      <c r="AR11">
        <v>3.1798510000000002</v>
      </c>
      <c r="AS11">
        <v>9.6864489999999996</v>
      </c>
      <c r="AT11">
        <v>10.798821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1560.4895010000002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361.22623700000003</v>
      </c>
      <c r="L12">
        <v>338.17834399999998</v>
      </c>
      <c r="M12">
        <v>39.305554000000001</v>
      </c>
      <c r="N12">
        <v>78.005533</v>
      </c>
      <c r="O12">
        <v>67.574910000000003</v>
      </c>
      <c r="P12">
        <v>70.593753000000007</v>
      </c>
      <c r="Q12">
        <v>8.6409000000000002</v>
      </c>
      <c r="R12">
        <v>21.557739000000002</v>
      </c>
      <c r="S12">
        <v>13.239255</v>
      </c>
      <c r="T12">
        <v>0</v>
      </c>
      <c r="U12">
        <v>345.63600000000002</v>
      </c>
      <c r="V12">
        <v>0</v>
      </c>
      <c r="W12">
        <v>0</v>
      </c>
      <c r="X12">
        <v>69.578542999999996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13.549891000000001</v>
      </c>
      <c r="AF12">
        <v>6.1532809999999998</v>
      </c>
      <c r="AG12">
        <v>41.835780999999997</v>
      </c>
      <c r="AH12">
        <v>0</v>
      </c>
      <c r="AI12">
        <v>0</v>
      </c>
      <c r="AJ12">
        <v>0</v>
      </c>
      <c r="AK12">
        <v>50.562226000000003</v>
      </c>
      <c r="AL12">
        <v>10.040725999999999</v>
      </c>
      <c r="AM12">
        <v>0</v>
      </c>
      <c r="AN12">
        <v>0.42243399999999998</v>
      </c>
      <c r="AO12">
        <v>0</v>
      </c>
      <c r="AP12">
        <v>6.7643849999999999</v>
      </c>
      <c r="AQ12">
        <v>0</v>
      </c>
      <c r="AR12">
        <v>3.1798510000000002</v>
      </c>
      <c r="AS12">
        <v>9.6864489999999996</v>
      </c>
      <c r="AT12">
        <v>10.798821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1566.5306130000004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361.22956399999998</v>
      </c>
      <c r="L13">
        <v>338.17834399999998</v>
      </c>
      <c r="M13">
        <v>40.533709000000002</v>
      </c>
      <c r="N13">
        <v>77.045433000000003</v>
      </c>
      <c r="O13">
        <v>67.574910000000003</v>
      </c>
      <c r="P13">
        <v>70.593753000000007</v>
      </c>
      <c r="Q13">
        <v>8.6409000000000002</v>
      </c>
      <c r="R13">
        <v>21.557739000000002</v>
      </c>
      <c r="S13">
        <v>13.526313</v>
      </c>
      <c r="T13">
        <v>0</v>
      </c>
      <c r="U13">
        <v>345.63600000000002</v>
      </c>
      <c r="V13">
        <v>0</v>
      </c>
      <c r="W13">
        <v>0</v>
      </c>
      <c r="X13">
        <v>69.578542999999996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13.549891000000001</v>
      </c>
      <c r="AF13">
        <v>6.1532809999999998</v>
      </c>
      <c r="AG13">
        <v>41.835780999999997</v>
      </c>
      <c r="AH13">
        <v>0</v>
      </c>
      <c r="AI13">
        <v>0</v>
      </c>
      <c r="AJ13">
        <v>0</v>
      </c>
      <c r="AK13">
        <v>50.562226000000003</v>
      </c>
      <c r="AL13">
        <v>10.040725999999999</v>
      </c>
      <c r="AM13">
        <v>0</v>
      </c>
      <c r="AN13">
        <v>0.42243399999999998</v>
      </c>
      <c r="AO13">
        <v>0</v>
      </c>
      <c r="AP13">
        <v>6.7643849999999999</v>
      </c>
      <c r="AQ13">
        <v>0</v>
      </c>
      <c r="AR13">
        <v>3.1798510000000002</v>
      </c>
      <c r="AS13">
        <v>9.6864489999999996</v>
      </c>
      <c r="AT13">
        <v>10.798821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1567.0890530000001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361.22623700000003</v>
      </c>
      <c r="L14">
        <v>338.17834399999998</v>
      </c>
      <c r="M14">
        <v>39.917240999999997</v>
      </c>
      <c r="N14">
        <v>78.005533</v>
      </c>
      <c r="O14">
        <v>67.574910000000003</v>
      </c>
      <c r="P14">
        <v>70.593753000000007</v>
      </c>
      <c r="Q14">
        <v>8.6409000000000002</v>
      </c>
      <c r="R14">
        <v>21.557739000000002</v>
      </c>
      <c r="S14">
        <v>13.526313</v>
      </c>
      <c r="T14">
        <v>0</v>
      </c>
      <c r="U14">
        <v>345.63600000000002</v>
      </c>
      <c r="V14">
        <v>0</v>
      </c>
      <c r="W14">
        <v>0</v>
      </c>
      <c r="X14">
        <v>69.578542999999996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13.549891000000001</v>
      </c>
      <c r="AF14">
        <v>6.1532809999999998</v>
      </c>
      <c r="AG14">
        <v>41.835780999999997</v>
      </c>
      <c r="AH14">
        <v>0</v>
      </c>
      <c r="AI14">
        <v>0</v>
      </c>
      <c r="AJ14">
        <v>0</v>
      </c>
      <c r="AK14">
        <v>50.562226000000003</v>
      </c>
      <c r="AL14">
        <v>10.040725999999999</v>
      </c>
      <c r="AM14">
        <v>0</v>
      </c>
      <c r="AN14">
        <v>0.42243399999999998</v>
      </c>
      <c r="AO14">
        <v>0</v>
      </c>
      <c r="AP14">
        <v>6.7643849999999999</v>
      </c>
      <c r="AQ14">
        <v>0</v>
      </c>
      <c r="AR14">
        <v>3.1798510000000002</v>
      </c>
      <c r="AS14">
        <v>9.6864489999999996</v>
      </c>
      <c r="AT14">
        <v>10.798821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1567.4293580000003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361.22956399999998</v>
      </c>
      <c r="L15">
        <v>338.17834399999998</v>
      </c>
      <c r="M15">
        <v>35.153047000000001</v>
      </c>
      <c r="N15">
        <v>78.005533</v>
      </c>
      <c r="O15">
        <v>72.375410000000002</v>
      </c>
      <c r="P15">
        <v>70.593753000000007</v>
      </c>
      <c r="Q15">
        <v>8.6409000000000002</v>
      </c>
      <c r="R15">
        <v>21.557739000000002</v>
      </c>
      <c r="S15">
        <v>13.526313</v>
      </c>
      <c r="T15">
        <v>0</v>
      </c>
      <c r="U15">
        <v>345.63600000000002</v>
      </c>
      <c r="V15">
        <v>0</v>
      </c>
      <c r="W15">
        <v>0</v>
      </c>
      <c r="X15">
        <v>69.578542999999996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13.549891000000001</v>
      </c>
      <c r="AF15">
        <v>6.1532809999999998</v>
      </c>
      <c r="AG15">
        <v>41.835780999999997</v>
      </c>
      <c r="AH15">
        <v>0</v>
      </c>
      <c r="AI15">
        <v>0</v>
      </c>
      <c r="AJ15">
        <v>0</v>
      </c>
      <c r="AK15">
        <v>50.562226000000003</v>
      </c>
      <c r="AL15">
        <v>10.040725999999999</v>
      </c>
      <c r="AM15">
        <v>0</v>
      </c>
      <c r="AN15">
        <v>0.42243399999999998</v>
      </c>
      <c r="AO15">
        <v>0</v>
      </c>
      <c r="AP15">
        <v>6.7643849999999999</v>
      </c>
      <c r="AQ15">
        <v>0</v>
      </c>
      <c r="AR15">
        <v>3.1798510000000002</v>
      </c>
      <c r="AS15">
        <v>9.6864489999999996</v>
      </c>
      <c r="AT15">
        <v>10.798821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1567.4689910000002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361.22623700000003</v>
      </c>
      <c r="L16">
        <v>338.17834399999998</v>
      </c>
      <c r="M16">
        <v>35.153047000000001</v>
      </c>
      <c r="N16">
        <v>78.005533</v>
      </c>
      <c r="O16">
        <v>72.375410000000002</v>
      </c>
      <c r="P16">
        <v>70.593753000000007</v>
      </c>
      <c r="Q16">
        <v>8.6409000000000002</v>
      </c>
      <c r="R16">
        <v>21.557739000000002</v>
      </c>
      <c r="S16">
        <v>13.526313</v>
      </c>
      <c r="T16">
        <v>0</v>
      </c>
      <c r="U16">
        <v>345.63600000000002</v>
      </c>
      <c r="V16">
        <v>0</v>
      </c>
      <c r="W16">
        <v>0</v>
      </c>
      <c r="X16">
        <v>69.578542999999996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13.549891000000001</v>
      </c>
      <c r="AF16">
        <v>6.1532809999999998</v>
      </c>
      <c r="AG16">
        <v>41.835780999999997</v>
      </c>
      <c r="AH16">
        <v>0</v>
      </c>
      <c r="AI16">
        <v>0</v>
      </c>
      <c r="AJ16">
        <v>0</v>
      </c>
      <c r="AK16">
        <v>50.562226000000003</v>
      </c>
      <c r="AL16">
        <v>10.040725999999999</v>
      </c>
      <c r="AM16">
        <v>0</v>
      </c>
      <c r="AN16">
        <v>0.42243399999999998</v>
      </c>
      <c r="AO16">
        <v>0</v>
      </c>
      <c r="AP16">
        <v>2.4597760000000002</v>
      </c>
      <c r="AQ16">
        <v>0</v>
      </c>
      <c r="AR16">
        <v>3.1798510000000002</v>
      </c>
      <c r="AS16">
        <v>9.6864489999999996</v>
      </c>
      <c r="AT16">
        <v>10.798821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1563.1610550000003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361.22956399999998</v>
      </c>
      <c r="L17">
        <v>338.17834399999998</v>
      </c>
      <c r="M17">
        <v>37.498624999999997</v>
      </c>
      <c r="N17">
        <v>77.429473000000002</v>
      </c>
      <c r="O17">
        <v>70.493613999999994</v>
      </c>
      <c r="P17">
        <v>70.324924999999993</v>
      </c>
      <c r="Q17">
        <v>8.6409000000000002</v>
      </c>
      <c r="R17">
        <v>21.557739000000002</v>
      </c>
      <c r="S17">
        <v>13.526313</v>
      </c>
      <c r="T17">
        <v>0</v>
      </c>
      <c r="U17">
        <v>361.83768800000001</v>
      </c>
      <c r="V17">
        <v>0</v>
      </c>
      <c r="W17">
        <v>0</v>
      </c>
      <c r="X17">
        <v>69.578542999999996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13.549891000000001</v>
      </c>
      <c r="AF17">
        <v>6.1532809999999998</v>
      </c>
      <c r="AG17">
        <v>41.835780999999997</v>
      </c>
      <c r="AH17">
        <v>0</v>
      </c>
      <c r="AI17">
        <v>0</v>
      </c>
      <c r="AJ17">
        <v>0</v>
      </c>
      <c r="AK17">
        <v>50.562226000000003</v>
      </c>
      <c r="AL17">
        <v>10.040725999999999</v>
      </c>
      <c r="AM17">
        <v>0</v>
      </c>
      <c r="AN17">
        <v>0.42243399999999998</v>
      </c>
      <c r="AO17">
        <v>0</v>
      </c>
      <c r="AP17">
        <v>2.4597760000000002</v>
      </c>
      <c r="AQ17">
        <v>0</v>
      </c>
      <c r="AR17">
        <v>3.1798510000000002</v>
      </c>
      <c r="AS17">
        <v>9.6864489999999996</v>
      </c>
      <c r="AT17">
        <v>10.798821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1578.984964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361.22623700000003</v>
      </c>
      <c r="L18">
        <v>338.17834399999998</v>
      </c>
      <c r="M18">
        <v>31.334837</v>
      </c>
      <c r="N18">
        <v>71.284833000000006</v>
      </c>
      <c r="O18">
        <v>70.493613999999994</v>
      </c>
      <c r="P18">
        <v>63.873052999999999</v>
      </c>
      <c r="Q18">
        <v>8.6409000000000002</v>
      </c>
      <c r="R18">
        <v>21.557739000000002</v>
      </c>
      <c r="S18">
        <v>13.526313</v>
      </c>
      <c r="T18">
        <v>0</v>
      </c>
      <c r="U18">
        <v>372.63881199999997</v>
      </c>
      <c r="V18">
        <v>0</v>
      </c>
      <c r="W18">
        <v>0</v>
      </c>
      <c r="X18">
        <v>69.578542999999996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13.549891000000001</v>
      </c>
      <c r="AF18">
        <v>6.1532809999999998</v>
      </c>
      <c r="AG18">
        <v>41.835780999999997</v>
      </c>
      <c r="AH18">
        <v>0</v>
      </c>
      <c r="AI18">
        <v>0</v>
      </c>
      <c r="AJ18">
        <v>0</v>
      </c>
      <c r="AK18">
        <v>50.562226000000003</v>
      </c>
      <c r="AL18">
        <v>10.040725999999999</v>
      </c>
      <c r="AM18">
        <v>0</v>
      </c>
      <c r="AN18">
        <v>0.42243399999999998</v>
      </c>
      <c r="AO18">
        <v>0</v>
      </c>
      <c r="AP18">
        <v>2.4597760000000002</v>
      </c>
      <c r="AQ18">
        <v>0</v>
      </c>
      <c r="AR18">
        <v>3.1798510000000002</v>
      </c>
      <c r="AS18">
        <v>9.6864489999999996</v>
      </c>
      <c r="AT18">
        <v>10.798821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1571.0224610000002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361.22956399999998</v>
      </c>
      <c r="L19">
        <v>338.17834399999998</v>
      </c>
      <c r="M19">
        <v>27.099398999999998</v>
      </c>
      <c r="N19">
        <v>63.604033000000001</v>
      </c>
      <c r="O19">
        <v>58.934010000000001</v>
      </c>
      <c r="P19">
        <v>63.873052999999999</v>
      </c>
      <c r="Q19">
        <v>8.6409000000000002</v>
      </c>
      <c r="R19">
        <v>21.557739000000002</v>
      </c>
      <c r="S19">
        <v>13.526313</v>
      </c>
      <c r="T19">
        <v>0</v>
      </c>
      <c r="U19">
        <v>378.03937500000001</v>
      </c>
      <c r="V19">
        <v>0</v>
      </c>
      <c r="W19">
        <v>0</v>
      </c>
      <c r="X19">
        <v>50.031641999999998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13.549891000000001</v>
      </c>
      <c r="AF19">
        <v>6.1532809999999998</v>
      </c>
      <c r="AG19">
        <v>41.835780999999997</v>
      </c>
      <c r="AH19">
        <v>0</v>
      </c>
      <c r="AI19">
        <v>0</v>
      </c>
      <c r="AJ19">
        <v>0</v>
      </c>
      <c r="AK19">
        <v>50.562226000000003</v>
      </c>
      <c r="AL19">
        <v>10.040725999999999</v>
      </c>
      <c r="AM19">
        <v>0</v>
      </c>
      <c r="AN19">
        <v>0.42243399999999998</v>
      </c>
      <c r="AO19">
        <v>0</v>
      </c>
      <c r="AP19">
        <v>2.4597760000000002</v>
      </c>
      <c r="AQ19">
        <v>0</v>
      </c>
      <c r="AR19">
        <v>3.1798510000000002</v>
      </c>
      <c r="AS19">
        <v>9.6864489999999996</v>
      </c>
      <c r="AT19">
        <v>10.798821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1533.4036079999998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361.22623700000003</v>
      </c>
      <c r="L20">
        <v>338.17834399999998</v>
      </c>
      <c r="M20">
        <v>31.707878999999998</v>
      </c>
      <c r="N20">
        <v>77.429473000000002</v>
      </c>
      <c r="O20">
        <v>69.571917999999997</v>
      </c>
      <c r="P20">
        <v>63.873052999999999</v>
      </c>
      <c r="Q20">
        <v>8.6409000000000002</v>
      </c>
      <c r="R20">
        <v>21.078797999999999</v>
      </c>
      <c r="S20">
        <v>13.275639</v>
      </c>
      <c r="T20">
        <v>0</v>
      </c>
      <c r="U20">
        <v>383.43993799999998</v>
      </c>
      <c r="V20">
        <v>0</v>
      </c>
      <c r="W20">
        <v>0</v>
      </c>
      <c r="X20">
        <v>50.031641999999998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13.549891000000001</v>
      </c>
      <c r="AF20">
        <v>6.1532809999999998</v>
      </c>
      <c r="AG20">
        <v>41.835780999999997</v>
      </c>
      <c r="AH20">
        <v>0</v>
      </c>
      <c r="AI20">
        <v>0</v>
      </c>
      <c r="AJ20">
        <v>0</v>
      </c>
      <c r="AK20">
        <v>50.562226000000003</v>
      </c>
      <c r="AL20">
        <v>10.040725999999999</v>
      </c>
      <c r="AM20">
        <v>0</v>
      </c>
      <c r="AN20">
        <v>0.42243399999999998</v>
      </c>
      <c r="AO20">
        <v>0</v>
      </c>
      <c r="AP20">
        <v>2.4597760000000002</v>
      </c>
      <c r="AQ20">
        <v>0</v>
      </c>
      <c r="AR20">
        <v>3.1798510000000002</v>
      </c>
      <c r="AS20">
        <v>9.6864489999999996</v>
      </c>
      <c r="AT20">
        <v>10.798821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1567.1430570000002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361.22956399999998</v>
      </c>
      <c r="L21">
        <v>334.1148</v>
      </c>
      <c r="M21">
        <v>27.099398999999998</v>
      </c>
      <c r="N21">
        <v>63.604033000000001</v>
      </c>
      <c r="O21">
        <v>62.774410000000003</v>
      </c>
      <c r="P21">
        <v>70.324924999999993</v>
      </c>
      <c r="Q21">
        <v>8.6409000000000002</v>
      </c>
      <c r="R21">
        <v>21.078797999999999</v>
      </c>
      <c r="S21">
        <v>13.275639</v>
      </c>
      <c r="T21">
        <v>0</v>
      </c>
      <c r="U21">
        <v>388.84050000000002</v>
      </c>
      <c r="V21">
        <v>0</v>
      </c>
      <c r="W21">
        <v>0</v>
      </c>
      <c r="X21">
        <v>52.805500000000002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13.549891000000001</v>
      </c>
      <c r="AF21">
        <v>6.1532809999999998</v>
      </c>
      <c r="AG21">
        <v>41.835780999999997</v>
      </c>
      <c r="AH21">
        <v>0</v>
      </c>
      <c r="AI21">
        <v>0</v>
      </c>
      <c r="AJ21">
        <v>0</v>
      </c>
      <c r="AK21">
        <v>50.562226000000003</v>
      </c>
      <c r="AL21">
        <v>10.040725999999999</v>
      </c>
      <c r="AM21">
        <v>0</v>
      </c>
      <c r="AN21">
        <v>0.42243399999999998</v>
      </c>
      <c r="AO21">
        <v>0</v>
      </c>
      <c r="AP21">
        <v>6.7643849999999999</v>
      </c>
      <c r="AQ21">
        <v>0</v>
      </c>
      <c r="AR21">
        <v>8.4796029999999991</v>
      </c>
      <c r="AS21">
        <v>7.4908539999999997</v>
      </c>
      <c r="AT21">
        <v>12.499734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1561.5873829999996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361.22623700000003</v>
      </c>
      <c r="L22">
        <v>334.1148</v>
      </c>
      <c r="M22">
        <v>42.460999000000001</v>
      </c>
      <c r="N22">
        <v>76.507777000000004</v>
      </c>
      <c r="O22">
        <v>76.955087000000006</v>
      </c>
      <c r="P22">
        <v>70.324924999999993</v>
      </c>
      <c r="Q22">
        <v>8.6409000000000002</v>
      </c>
      <c r="R22">
        <v>20.695202999999999</v>
      </c>
      <c r="S22">
        <v>12.939004000000001</v>
      </c>
      <c r="T22">
        <v>0</v>
      </c>
      <c r="U22">
        <v>394.241062</v>
      </c>
      <c r="V22">
        <v>0</v>
      </c>
      <c r="W22">
        <v>0</v>
      </c>
      <c r="X22">
        <v>47.783962000000002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13.549891000000001</v>
      </c>
      <c r="AF22">
        <v>6.1532809999999998</v>
      </c>
      <c r="AG22">
        <v>41.835780999999997</v>
      </c>
      <c r="AH22">
        <v>0</v>
      </c>
      <c r="AI22">
        <v>0</v>
      </c>
      <c r="AJ22">
        <v>0</v>
      </c>
      <c r="AK22">
        <v>50.562226000000003</v>
      </c>
      <c r="AL22">
        <v>10.040725999999999</v>
      </c>
      <c r="AM22">
        <v>0</v>
      </c>
      <c r="AN22">
        <v>0.42243399999999998</v>
      </c>
      <c r="AO22">
        <v>0</v>
      </c>
      <c r="AP22">
        <v>6.7643849999999999</v>
      </c>
      <c r="AQ22">
        <v>0</v>
      </c>
      <c r="AR22">
        <v>8.4796029999999991</v>
      </c>
      <c r="AS22">
        <v>7.4908539999999997</v>
      </c>
      <c r="AT22">
        <v>12.499734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1603.6888709999998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361.08888300000001</v>
      </c>
      <c r="L23">
        <v>334.1148</v>
      </c>
      <c r="M23">
        <v>27.099398999999998</v>
      </c>
      <c r="N23">
        <v>65.447424999999996</v>
      </c>
      <c r="O23">
        <v>80.056209999999993</v>
      </c>
      <c r="P23">
        <v>63.873052999999999</v>
      </c>
      <c r="Q23">
        <v>8.6409000000000002</v>
      </c>
      <c r="R23">
        <v>20.222698000000001</v>
      </c>
      <c r="S23">
        <v>12.939004000000001</v>
      </c>
      <c r="T23">
        <v>0</v>
      </c>
      <c r="U23">
        <v>402.06107700000001</v>
      </c>
      <c r="V23">
        <v>0</v>
      </c>
      <c r="W23">
        <v>0</v>
      </c>
      <c r="X23">
        <v>43.204500000000003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13.549891000000001</v>
      </c>
      <c r="AF23">
        <v>6.1532809999999998</v>
      </c>
      <c r="AG23">
        <v>41.835780999999997</v>
      </c>
      <c r="AH23">
        <v>0</v>
      </c>
      <c r="AI23">
        <v>0</v>
      </c>
      <c r="AJ23">
        <v>0</v>
      </c>
      <c r="AK23">
        <v>50.562226000000003</v>
      </c>
      <c r="AL23">
        <v>10.040725999999999</v>
      </c>
      <c r="AM23">
        <v>0</v>
      </c>
      <c r="AN23">
        <v>0.42243399999999998</v>
      </c>
      <c r="AO23">
        <v>0</v>
      </c>
      <c r="AP23">
        <v>6.7643849999999999</v>
      </c>
      <c r="AQ23">
        <v>0</v>
      </c>
      <c r="AR23">
        <v>8.4796029999999991</v>
      </c>
      <c r="AS23">
        <v>9.6864489999999996</v>
      </c>
      <c r="AT23">
        <v>13.132631999999999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1579.3753569999999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361.08519200000001</v>
      </c>
      <c r="L24">
        <v>334.1148</v>
      </c>
      <c r="M24">
        <v>27.099398999999998</v>
      </c>
      <c r="N24">
        <v>88.842873999999995</v>
      </c>
      <c r="O24">
        <v>106.85199900000001</v>
      </c>
      <c r="P24">
        <v>70.324924999999993</v>
      </c>
      <c r="Q24">
        <v>8.6409000000000002</v>
      </c>
      <c r="R24">
        <v>20.222698000000001</v>
      </c>
      <c r="S24">
        <v>12.939004000000001</v>
      </c>
      <c r="T24">
        <v>0</v>
      </c>
      <c r="U24">
        <v>402.06107700000001</v>
      </c>
      <c r="V24">
        <v>0</v>
      </c>
      <c r="W24">
        <v>0</v>
      </c>
      <c r="X24">
        <v>43.204500000000003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13.549891000000001</v>
      </c>
      <c r="AF24">
        <v>6.1532809999999998</v>
      </c>
      <c r="AG24">
        <v>41.835780999999997</v>
      </c>
      <c r="AH24">
        <v>0</v>
      </c>
      <c r="AI24">
        <v>0</v>
      </c>
      <c r="AJ24">
        <v>0</v>
      </c>
      <c r="AK24">
        <v>50.562226000000003</v>
      </c>
      <c r="AL24">
        <v>10.040725999999999</v>
      </c>
      <c r="AM24">
        <v>0</v>
      </c>
      <c r="AN24">
        <v>0.42243399999999998</v>
      </c>
      <c r="AO24">
        <v>0</v>
      </c>
      <c r="AP24">
        <v>6.7643849999999999</v>
      </c>
      <c r="AQ24">
        <v>0</v>
      </c>
      <c r="AR24">
        <v>8.4796029999999991</v>
      </c>
      <c r="AS24">
        <v>9.6864489999999996</v>
      </c>
      <c r="AT24">
        <v>13.132631999999999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1636.0147760000002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361.08888300000001</v>
      </c>
      <c r="L25">
        <v>334.1148</v>
      </c>
      <c r="M25">
        <v>41.500898999999997</v>
      </c>
      <c r="N25">
        <v>80.885833000000005</v>
      </c>
      <c r="O25">
        <v>118.73136700000001</v>
      </c>
      <c r="P25">
        <v>63.873052999999999</v>
      </c>
      <c r="Q25">
        <v>8.6409000000000002</v>
      </c>
      <c r="R25">
        <v>15.361599999999999</v>
      </c>
      <c r="S25">
        <v>12.939004000000001</v>
      </c>
      <c r="T25">
        <v>0</v>
      </c>
      <c r="U25">
        <v>402.06107700000001</v>
      </c>
      <c r="V25">
        <v>0</v>
      </c>
      <c r="W25">
        <v>0</v>
      </c>
      <c r="X25">
        <v>43.204500000000003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13.549891000000001</v>
      </c>
      <c r="AF25">
        <v>6.1532809999999998</v>
      </c>
      <c r="AG25">
        <v>41.835780999999997</v>
      </c>
      <c r="AH25">
        <v>0</v>
      </c>
      <c r="AI25">
        <v>0</v>
      </c>
      <c r="AJ25">
        <v>0</v>
      </c>
      <c r="AK25">
        <v>50.562226000000003</v>
      </c>
      <c r="AL25">
        <v>10.040725999999999</v>
      </c>
      <c r="AM25">
        <v>0</v>
      </c>
      <c r="AN25">
        <v>0.42243399999999998</v>
      </c>
      <c r="AO25">
        <v>0</v>
      </c>
      <c r="AP25">
        <v>2.4597760000000002</v>
      </c>
      <c r="AQ25">
        <v>0</v>
      </c>
      <c r="AR25">
        <v>8.4796029999999991</v>
      </c>
      <c r="AS25">
        <v>9.6864489999999996</v>
      </c>
      <c r="AT25">
        <v>13.132631999999999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1638.7247150000003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361.08519200000001</v>
      </c>
      <c r="L26">
        <v>334.1148</v>
      </c>
      <c r="M26">
        <v>60.702899000000002</v>
      </c>
      <c r="N26">
        <v>113.411812</v>
      </c>
      <c r="O26">
        <v>118.73136700000001</v>
      </c>
      <c r="P26">
        <v>70.593753000000007</v>
      </c>
      <c r="Q26">
        <v>8.6409000000000002</v>
      </c>
      <c r="R26">
        <v>15.361599999999999</v>
      </c>
      <c r="S26">
        <v>12.939004000000001</v>
      </c>
      <c r="T26">
        <v>0</v>
      </c>
      <c r="U26">
        <v>402.06107700000001</v>
      </c>
      <c r="V26">
        <v>0</v>
      </c>
      <c r="W26">
        <v>0</v>
      </c>
      <c r="X26">
        <v>46.084800000000001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13.549891000000001</v>
      </c>
      <c r="AF26">
        <v>6.1532809999999998</v>
      </c>
      <c r="AG26">
        <v>41.835780999999997</v>
      </c>
      <c r="AH26">
        <v>22.457602999999999</v>
      </c>
      <c r="AI26">
        <v>0</v>
      </c>
      <c r="AJ26">
        <v>0</v>
      </c>
      <c r="AK26">
        <v>50.562226000000003</v>
      </c>
      <c r="AL26">
        <v>10.040725999999999</v>
      </c>
      <c r="AM26">
        <v>0</v>
      </c>
      <c r="AN26">
        <v>0.42243399999999998</v>
      </c>
      <c r="AO26">
        <v>0</v>
      </c>
      <c r="AP26">
        <v>1.721843</v>
      </c>
      <c r="AQ26">
        <v>0</v>
      </c>
      <c r="AR26">
        <v>8.4796029999999991</v>
      </c>
      <c r="AS26">
        <v>9.6864489999999996</v>
      </c>
      <c r="AT26">
        <v>13.132631999999999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1721.7696730000005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570.29939999999999</v>
      </c>
      <c r="L27">
        <v>383.07990000000001</v>
      </c>
      <c r="M27">
        <v>88.3292</v>
      </c>
      <c r="N27">
        <v>113.411812</v>
      </c>
      <c r="O27">
        <v>118.73136700000001</v>
      </c>
      <c r="P27">
        <v>99.820397</v>
      </c>
      <c r="Q27">
        <v>13.039896000000001</v>
      </c>
      <c r="R27">
        <v>25.555654000000001</v>
      </c>
      <c r="S27">
        <v>15.928539000000001</v>
      </c>
      <c r="T27">
        <v>0</v>
      </c>
      <c r="U27">
        <v>402.06107700000001</v>
      </c>
      <c r="V27">
        <v>0</v>
      </c>
      <c r="W27">
        <v>0</v>
      </c>
      <c r="X27">
        <v>70.342160000000007</v>
      </c>
      <c r="Y27">
        <v>0</v>
      </c>
      <c r="Z27">
        <v>0</v>
      </c>
      <c r="AA27">
        <v>0</v>
      </c>
      <c r="AB27">
        <v>0</v>
      </c>
      <c r="AC27">
        <v>9.2916939999999997</v>
      </c>
      <c r="AD27">
        <v>0</v>
      </c>
      <c r="AE27">
        <v>13.549891000000001</v>
      </c>
      <c r="AF27">
        <v>8.5199269999999991</v>
      </c>
      <c r="AG27">
        <v>41.835780999999997</v>
      </c>
      <c r="AH27">
        <v>44.915205999999998</v>
      </c>
      <c r="AI27">
        <v>0</v>
      </c>
      <c r="AJ27">
        <v>0</v>
      </c>
      <c r="AK27">
        <v>50.562226000000003</v>
      </c>
      <c r="AL27">
        <v>10.040725999999999</v>
      </c>
      <c r="AM27">
        <v>0</v>
      </c>
      <c r="AN27">
        <v>0.42243399999999998</v>
      </c>
      <c r="AO27">
        <v>0</v>
      </c>
      <c r="AP27">
        <v>1.721843</v>
      </c>
      <c r="AQ27">
        <v>14.21428</v>
      </c>
      <c r="AR27">
        <v>42.398015999999998</v>
      </c>
      <c r="AS27">
        <v>9.6864489999999996</v>
      </c>
      <c r="AT27">
        <v>13.132631999999999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2160.8905069999996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625.41768500000001</v>
      </c>
      <c r="L28">
        <v>413.80309999999997</v>
      </c>
      <c r="M28">
        <v>88.3292</v>
      </c>
      <c r="N28">
        <v>113.411812</v>
      </c>
      <c r="O28">
        <v>118.73136700000001</v>
      </c>
      <c r="P28">
        <v>99.820397</v>
      </c>
      <c r="Q28">
        <v>17.552365999999999</v>
      </c>
      <c r="R28">
        <v>35.161741999999997</v>
      </c>
      <c r="S28">
        <v>21.781789</v>
      </c>
      <c r="T28">
        <v>0</v>
      </c>
      <c r="U28">
        <v>402.06107700000001</v>
      </c>
      <c r="V28">
        <v>0</v>
      </c>
      <c r="W28">
        <v>0</v>
      </c>
      <c r="X28">
        <v>89.573733000000004</v>
      </c>
      <c r="Y28">
        <v>0</v>
      </c>
      <c r="Z28">
        <v>0</v>
      </c>
      <c r="AA28">
        <v>0</v>
      </c>
      <c r="AB28">
        <v>0</v>
      </c>
      <c r="AC28">
        <v>9.2916939999999997</v>
      </c>
      <c r="AD28">
        <v>0</v>
      </c>
      <c r="AE28">
        <v>13.549891000000001</v>
      </c>
      <c r="AF28">
        <v>8.5199269999999991</v>
      </c>
      <c r="AG28">
        <v>41.835780999999997</v>
      </c>
      <c r="AH28">
        <v>67.372809000000004</v>
      </c>
      <c r="AI28">
        <v>0</v>
      </c>
      <c r="AJ28">
        <v>0</v>
      </c>
      <c r="AK28">
        <v>50.562226000000003</v>
      </c>
      <c r="AL28">
        <v>10.040725999999999</v>
      </c>
      <c r="AM28">
        <v>0</v>
      </c>
      <c r="AN28">
        <v>0.42243399999999998</v>
      </c>
      <c r="AO28">
        <v>0</v>
      </c>
      <c r="AP28">
        <v>1.721843</v>
      </c>
      <c r="AQ28">
        <v>28.428560999999998</v>
      </c>
      <c r="AR28">
        <v>42.398015999999998</v>
      </c>
      <c r="AS28">
        <v>9.6864489999999996</v>
      </c>
      <c r="AT28">
        <v>13.132631999999999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2322.6072569999992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618.30439999999999</v>
      </c>
      <c r="L29">
        <v>382.1198</v>
      </c>
      <c r="M29">
        <v>88.3292</v>
      </c>
      <c r="N29">
        <v>113.411812</v>
      </c>
      <c r="O29">
        <v>118.73136700000001</v>
      </c>
      <c r="P29">
        <v>99.820397</v>
      </c>
      <c r="Q29">
        <v>17.552365999999999</v>
      </c>
      <c r="R29">
        <v>35.161741999999997</v>
      </c>
      <c r="S29">
        <v>21.781789</v>
      </c>
      <c r="T29">
        <v>0</v>
      </c>
      <c r="U29">
        <v>402.06107700000001</v>
      </c>
      <c r="V29">
        <v>0</v>
      </c>
      <c r="W29">
        <v>0</v>
      </c>
      <c r="X29">
        <v>94.416234000000003</v>
      </c>
      <c r="Y29">
        <v>0</v>
      </c>
      <c r="Z29">
        <v>0</v>
      </c>
      <c r="AA29">
        <v>0</v>
      </c>
      <c r="AB29">
        <v>0</v>
      </c>
      <c r="AC29">
        <v>9.2916939999999997</v>
      </c>
      <c r="AD29">
        <v>8.7512150000000002</v>
      </c>
      <c r="AE29">
        <v>13.549891000000001</v>
      </c>
      <c r="AF29">
        <v>8.5199269999999991</v>
      </c>
      <c r="AG29">
        <v>41.835780999999997</v>
      </c>
      <c r="AH29">
        <v>89.830411999999995</v>
      </c>
      <c r="AI29">
        <v>0</v>
      </c>
      <c r="AJ29">
        <v>0</v>
      </c>
      <c r="AK29">
        <v>50.562226000000003</v>
      </c>
      <c r="AL29">
        <v>22.312723999999999</v>
      </c>
      <c r="AM29">
        <v>0</v>
      </c>
      <c r="AN29">
        <v>0.42243399999999998</v>
      </c>
      <c r="AO29">
        <v>0</v>
      </c>
      <c r="AP29">
        <v>1.721843</v>
      </c>
      <c r="AQ29">
        <v>43.005758999999998</v>
      </c>
      <c r="AR29">
        <v>3.1798510000000002</v>
      </c>
      <c r="AS29">
        <v>9.6864489999999996</v>
      </c>
      <c r="AT29">
        <v>14.398427999999999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2308.7588179999989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618.30439999999999</v>
      </c>
      <c r="L30">
        <v>457.96769999999998</v>
      </c>
      <c r="M30">
        <v>88.3292</v>
      </c>
      <c r="N30">
        <v>113.411812</v>
      </c>
      <c r="O30">
        <v>118.73136700000001</v>
      </c>
      <c r="P30">
        <v>99.820397</v>
      </c>
      <c r="Q30">
        <v>13.039896000000001</v>
      </c>
      <c r="R30">
        <v>27.998721</v>
      </c>
      <c r="S30">
        <v>15.928539000000001</v>
      </c>
      <c r="T30">
        <v>0</v>
      </c>
      <c r="U30">
        <v>402.06107700000001</v>
      </c>
      <c r="V30">
        <v>0</v>
      </c>
      <c r="W30">
        <v>0</v>
      </c>
      <c r="X30">
        <v>94.416234000000003</v>
      </c>
      <c r="Y30">
        <v>0</v>
      </c>
      <c r="Z30">
        <v>0</v>
      </c>
      <c r="AA30">
        <v>0</v>
      </c>
      <c r="AB30">
        <v>12.644555</v>
      </c>
      <c r="AC30">
        <v>18.601727</v>
      </c>
      <c r="AD30">
        <v>17.502431000000001</v>
      </c>
      <c r="AE30">
        <v>18.477124</v>
      </c>
      <c r="AF30">
        <v>17.039854999999999</v>
      </c>
      <c r="AG30">
        <v>41.835780999999997</v>
      </c>
      <c r="AH30">
        <v>112.288015</v>
      </c>
      <c r="AI30">
        <v>2.4444149999999998</v>
      </c>
      <c r="AJ30">
        <v>0</v>
      </c>
      <c r="AK30">
        <v>50.562226000000003</v>
      </c>
      <c r="AL30">
        <v>64.149082000000007</v>
      </c>
      <c r="AM30">
        <v>0</v>
      </c>
      <c r="AN30">
        <v>0.42243399999999998</v>
      </c>
      <c r="AO30">
        <v>0</v>
      </c>
      <c r="AP30">
        <v>1.721843</v>
      </c>
      <c r="AQ30">
        <v>59.760463999999999</v>
      </c>
      <c r="AR30">
        <v>3.1798510000000002</v>
      </c>
      <c r="AS30">
        <v>9.6864489999999996</v>
      </c>
      <c r="AT30">
        <v>14.398427999999999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2494.7240229999989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659.05305999999996</v>
      </c>
      <c r="L31">
        <v>627.09171500000002</v>
      </c>
      <c r="M31">
        <v>88.3292</v>
      </c>
      <c r="N31">
        <v>113.411812</v>
      </c>
      <c r="O31">
        <v>118.73136700000001</v>
      </c>
      <c r="P31">
        <v>99.820397</v>
      </c>
      <c r="Q31">
        <v>20.95112</v>
      </c>
      <c r="R31">
        <v>40.369867999999997</v>
      </c>
      <c r="S31">
        <v>25.337135</v>
      </c>
      <c r="T31">
        <v>0</v>
      </c>
      <c r="U31">
        <v>402.06107700000001</v>
      </c>
      <c r="V31">
        <v>0</v>
      </c>
      <c r="W31">
        <v>0</v>
      </c>
      <c r="X31">
        <v>94.416234000000003</v>
      </c>
      <c r="Y31">
        <v>0</v>
      </c>
      <c r="Z31">
        <v>0</v>
      </c>
      <c r="AA31">
        <v>0</v>
      </c>
      <c r="AB31">
        <v>25.289110999999998</v>
      </c>
      <c r="AC31">
        <v>18.601727</v>
      </c>
      <c r="AD31">
        <v>26.253646</v>
      </c>
      <c r="AE31">
        <v>47.464036999999998</v>
      </c>
      <c r="AF31">
        <v>29.346416999999999</v>
      </c>
      <c r="AG31">
        <v>41.835780999999997</v>
      </c>
      <c r="AH31">
        <v>112.288015</v>
      </c>
      <c r="AI31">
        <v>15.888695</v>
      </c>
      <c r="AJ31">
        <v>0</v>
      </c>
      <c r="AK31">
        <v>50.562226000000003</v>
      </c>
      <c r="AL31">
        <v>64.149082000000007</v>
      </c>
      <c r="AM31">
        <v>0</v>
      </c>
      <c r="AN31">
        <v>0.42243399999999998</v>
      </c>
      <c r="AO31">
        <v>0</v>
      </c>
      <c r="AP31">
        <v>1.721843</v>
      </c>
      <c r="AQ31">
        <v>59.760463999999999</v>
      </c>
      <c r="AR31">
        <v>3.1798510000000002</v>
      </c>
      <c r="AS31">
        <v>9.6864489999999996</v>
      </c>
      <c r="AT31">
        <v>14.398427999999999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2810.4211909999999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659.05305999999996</v>
      </c>
      <c r="L32">
        <v>626.57739000000004</v>
      </c>
      <c r="M32">
        <v>88.3292</v>
      </c>
      <c r="N32">
        <v>113.411812</v>
      </c>
      <c r="O32">
        <v>118.73136700000001</v>
      </c>
      <c r="P32">
        <v>99.820397</v>
      </c>
      <c r="Q32">
        <v>20.95112</v>
      </c>
      <c r="R32">
        <v>40.698734999999999</v>
      </c>
      <c r="S32">
        <v>25.337135</v>
      </c>
      <c r="T32">
        <v>0</v>
      </c>
      <c r="U32">
        <v>402.06107700000001</v>
      </c>
      <c r="V32">
        <v>0</v>
      </c>
      <c r="W32">
        <v>0</v>
      </c>
      <c r="X32">
        <v>94.416234000000003</v>
      </c>
      <c r="Y32">
        <v>0</v>
      </c>
      <c r="Z32">
        <v>0</v>
      </c>
      <c r="AA32">
        <v>0</v>
      </c>
      <c r="AB32">
        <v>37.933666000000002</v>
      </c>
      <c r="AC32">
        <v>18.601727</v>
      </c>
      <c r="AD32">
        <v>26.253646</v>
      </c>
      <c r="AE32">
        <v>47.464036999999998</v>
      </c>
      <c r="AF32">
        <v>29.346416999999999</v>
      </c>
      <c r="AG32">
        <v>41.835780999999997</v>
      </c>
      <c r="AH32">
        <v>112.288015</v>
      </c>
      <c r="AI32">
        <v>15.888695</v>
      </c>
      <c r="AJ32">
        <v>0</v>
      </c>
      <c r="AK32">
        <v>50.562226000000003</v>
      </c>
      <c r="AL32">
        <v>64.149082000000007</v>
      </c>
      <c r="AM32">
        <v>0</v>
      </c>
      <c r="AN32">
        <v>0.42243399999999998</v>
      </c>
      <c r="AO32">
        <v>0</v>
      </c>
      <c r="AP32">
        <v>1.721843</v>
      </c>
      <c r="AQ32">
        <v>59.760463999999999</v>
      </c>
      <c r="AR32">
        <v>3.1798510000000002</v>
      </c>
      <c r="AS32">
        <v>9.6864489999999996</v>
      </c>
      <c r="AT32">
        <v>14.398427999999999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2822.8802879999998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659.05305999999996</v>
      </c>
      <c r="L33">
        <v>600.65468999999996</v>
      </c>
      <c r="M33">
        <v>88.3292</v>
      </c>
      <c r="N33">
        <v>113.411812</v>
      </c>
      <c r="O33">
        <v>118.73136700000001</v>
      </c>
      <c r="P33">
        <v>99.820397</v>
      </c>
      <c r="Q33">
        <v>20.95112</v>
      </c>
      <c r="R33">
        <v>40.698734999999999</v>
      </c>
      <c r="S33">
        <v>25.337135</v>
      </c>
      <c r="T33">
        <v>0</v>
      </c>
      <c r="U33">
        <v>402.06107700000001</v>
      </c>
      <c r="V33">
        <v>0</v>
      </c>
      <c r="W33">
        <v>0</v>
      </c>
      <c r="X33">
        <v>94.416234000000003</v>
      </c>
      <c r="Y33">
        <v>0</v>
      </c>
      <c r="Z33">
        <v>0</v>
      </c>
      <c r="AA33">
        <v>0</v>
      </c>
      <c r="AB33">
        <v>37.933666000000002</v>
      </c>
      <c r="AC33">
        <v>18.601727</v>
      </c>
      <c r="AD33">
        <v>26.253646</v>
      </c>
      <c r="AE33">
        <v>47.464036999999998</v>
      </c>
      <c r="AF33">
        <v>29.346416999999999</v>
      </c>
      <c r="AG33">
        <v>41.835780999999997</v>
      </c>
      <c r="AH33">
        <v>112.288015</v>
      </c>
      <c r="AI33">
        <v>15.888695</v>
      </c>
      <c r="AJ33">
        <v>0</v>
      </c>
      <c r="AK33">
        <v>50.562226000000003</v>
      </c>
      <c r="AL33">
        <v>64.149082000000007</v>
      </c>
      <c r="AM33">
        <v>0</v>
      </c>
      <c r="AN33">
        <v>0.42243399999999998</v>
      </c>
      <c r="AO33">
        <v>0</v>
      </c>
      <c r="AP33">
        <v>1.721843</v>
      </c>
      <c r="AQ33">
        <v>59.760463999999999</v>
      </c>
      <c r="AR33">
        <v>3.1798510000000002</v>
      </c>
      <c r="AS33">
        <v>9.6864489999999996</v>
      </c>
      <c r="AT33">
        <v>14.398419000000001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2796.9575789999999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659.05305999999996</v>
      </c>
      <c r="L34">
        <v>627.09171500000002</v>
      </c>
      <c r="M34">
        <v>88.3292</v>
      </c>
      <c r="N34">
        <v>113.411812</v>
      </c>
      <c r="O34">
        <v>118.73136700000001</v>
      </c>
      <c r="P34">
        <v>99.820397</v>
      </c>
      <c r="Q34">
        <v>20.95112</v>
      </c>
      <c r="R34">
        <v>40.698734999999999</v>
      </c>
      <c r="S34">
        <v>25.337135</v>
      </c>
      <c r="T34">
        <v>0</v>
      </c>
      <c r="U34">
        <v>402.06107700000001</v>
      </c>
      <c r="V34">
        <v>0</v>
      </c>
      <c r="W34">
        <v>0</v>
      </c>
      <c r="X34">
        <v>94.416234000000003</v>
      </c>
      <c r="Y34">
        <v>0</v>
      </c>
      <c r="Z34">
        <v>0</v>
      </c>
      <c r="AA34">
        <v>0</v>
      </c>
      <c r="AB34">
        <v>37.933666000000002</v>
      </c>
      <c r="AC34">
        <v>18.601727</v>
      </c>
      <c r="AD34">
        <v>26.253646</v>
      </c>
      <c r="AE34">
        <v>47.464036999999998</v>
      </c>
      <c r="AF34">
        <v>29.346416999999999</v>
      </c>
      <c r="AG34">
        <v>41.835780999999997</v>
      </c>
      <c r="AH34">
        <v>112.288015</v>
      </c>
      <c r="AI34">
        <v>15.888695</v>
      </c>
      <c r="AJ34">
        <v>0</v>
      </c>
      <c r="AK34">
        <v>50.562226000000003</v>
      </c>
      <c r="AL34">
        <v>22.312723999999999</v>
      </c>
      <c r="AM34">
        <v>0</v>
      </c>
      <c r="AN34">
        <v>0.42243399999999998</v>
      </c>
      <c r="AO34">
        <v>0</v>
      </c>
      <c r="AP34">
        <v>1.721843</v>
      </c>
      <c r="AQ34">
        <v>59.760463999999999</v>
      </c>
      <c r="AR34">
        <v>5.2997519999999998</v>
      </c>
      <c r="AS34">
        <v>9.6864489999999996</v>
      </c>
      <c r="AT34">
        <v>14.398419000000001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2783.6781470000001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659.05305999999996</v>
      </c>
      <c r="L35">
        <v>627.09171500000002</v>
      </c>
      <c r="M35">
        <v>88.3292</v>
      </c>
      <c r="N35">
        <v>113.411812</v>
      </c>
      <c r="O35">
        <v>118.73136700000001</v>
      </c>
      <c r="P35">
        <v>99.820397</v>
      </c>
      <c r="Q35">
        <v>20.95112</v>
      </c>
      <c r="R35">
        <v>40.698734999999999</v>
      </c>
      <c r="S35">
        <v>25.337135</v>
      </c>
      <c r="T35">
        <v>0</v>
      </c>
      <c r="U35">
        <v>402.06107700000001</v>
      </c>
      <c r="V35">
        <v>0</v>
      </c>
      <c r="W35">
        <v>0</v>
      </c>
      <c r="X35">
        <v>94.416234000000003</v>
      </c>
      <c r="Y35">
        <v>0</v>
      </c>
      <c r="Z35">
        <v>0</v>
      </c>
      <c r="AA35">
        <v>0</v>
      </c>
      <c r="AB35">
        <v>37.933666000000002</v>
      </c>
      <c r="AC35">
        <v>18.601727</v>
      </c>
      <c r="AD35">
        <v>26.253646</v>
      </c>
      <c r="AE35">
        <v>47.464036999999998</v>
      </c>
      <c r="AF35">
        <v>29.346416999999999</v>
      </c>
      <c r="AG35">
        <v>41.835780999999997</v>
      </c>
      <c r="AH35">
        <v>112.288015</v>
      </c>
      <c r="AI35">
        <v>15.888695</v>
      </c>
      <c r="AJ35">
        <v>0</v>
      </c>
      <c r="AK35">
        <v>50.562226000000003</v>
      </c>
      <c r="AL35">
        <v>10.040725999999999</v>
      </c>
      <c r="AM35">
        <v>0</v>
      </c>
      <c r="AN35">
        <v>0</v>
      </c>
      <c r="AO35">
        <v>0</v>
      </c>
      <c r="AP35">
        <v>1.721843</v>
      </c>
      <c r="AQ35">
        <v>59.760463999999999</v>
      </c>
      <c r="AR35">
        <v>5.2997519999999998</v>
      </c>
      <c r="AS35">
        <v>9.6864489999999996</v>
      </c>
      <c r="AT35">
        <v>14.398419000000001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2770.9837150000003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659.05305999999996</v>
      </c>
      <c r="L36">
        <v>627.09171500000002</v>
      </c>
      <c r="M36">
        <v>88.3292</v>
      </c>
      <c r="N36">
        <v>113.411812</v>
      </c>
      <c r="O36">
        <v>118.73136700000001</v>
      </c>
      <c r="P36">
        <v>99.820397</v>
      </c>
      <c r="Q36">
        <v>20.95112</v>
      </c>
      <c r="R36">
        <v>40.698734999999999</v>
      </c>
      <c r="S36">
        <v>25.337135</v>
      </c>
      <c r="T36">
        <v>0</v>
      </c>
      <c r="U36">
        <v>402.06107700000001</v>
      </c>
      <c r="V36">
        <v>0</v>
      </c>
      <c r="W36">
        <v>0</v>
      </c>
      <c r="X36">
        <v>94.416234000000003</v>
      </c>
      <c r="Y36">
        <v>0</v>
      </c>
      <c r="Z36">
        <v>0</v>
      </c>
      <c r="AA36">
        <v>0</v>
      </c>
      <c r="AB36">
        <v>25.212322</v>
      </c>
      <c r="AC36">
        <v>18.601727</v>
      </c>
      <c r="AD36">
        <v>26.253646</v>
      </c>
      <c r="AE36">
        <v>47.464036999999998</v>
      </c>
      <c r="AF36">
        <v>29.346416999999999</v>
      </c>
      <c r="AG36">
        <v>41.835780999999997</v>
      </c>
      <c r="AH36">
        <v>99.740853000000001</v>
      </c>
      <c r="AI36">
        <v>15.888695</v>
      </c>
      <c r="AJ36">
        <v>0</v>
      </c>
      <c r="AK36">
        <v>50.562226000000003</v>
      </c>
      <c r="AL36">
        <v>10.040725999999999</v>
      </c>
      <c r="AM36">
        <v>0</v>
      </c>
      <c r="AN36">
        <v>0</v>
      </c>
      <c r="AO36">
        <v>0</v>
      </c>
      <c r="AP36">
        <v>1.721843</v>
      </c>
      <c r="AQ36">
        <v>59.760463999999999</v>
      </c>
      <c r="AR36">
        <v>42.398015999999998</v>
      </c>
      <c r="AS36">
        <v>23.505783000000001</v>
      </c>
      <c r="AT36">
        <v>14.398419000000001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2796.632807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659.05305999999996</v>
      </c>
      <c r="L37">
        <v>627.09171500000002</v>
      </c>
      <c r="M37">
        <v>88.3292</v>
      </c>
      <c r="N37">
        <v>113.411812</v>
      </c>
      <c r="O37">
        <v>118.73136700000001</v>
      </c>
      <c r="P37">
        <v>99.820397</v>
      </c>
      <c r="Q37">
        <v>20.95112</v>
      </c>
      <c r="R37">
        <v>40.698734999999999</v>
      </c>
      <c r="S37">
        <v>25.337135</v>
      </c>
      <c r="T37">
        <v>0</v>
      </c>
      <c r="U37">
        <v>402.06107700000001</v>
      </c>
      <c r="V37">
        <v>0</v>
      </c>
      <c r="W37">
        <v>0</v>
      </c>
      <c r="X37">
        <v>94.416234000000003</v>
      </c>
      <c r="Y37">
        <v>0</v>
      </c>
      <c r="Z37">
        <v>0</v>
      </c>
      <c r="AA37">
        <v>0</v>
      </c>
      <c r="AB37">
        <v>12.657354</v>
      </c>
      <c r="AC37">
        <v>18.601727</v>
      </c>
      <c r="AD37">
        <v>26.253646</v>
      </c>
      <c r="AE37">
        <v>4.9272330000000002</v>
      </c>
      <c r="AF37">
        <v>8.5199269999999991</v>
      </c>
      <c r="AG37">
        <v>41.835780999999997</v>
      </c>
      <c r="AH37">
        <v>89.830411999999995</v>
      </c>
      <c r="AI37">
        <v>2.4444149999999998</v>
      </c>
      <c r="AJ37">
        <v>0</v>
      </c>
      <c r="AK37">
        <v>50.562226000000003</v>
      </c>
      <c r="AL37">
        <v>10.040725999999999</v>
      </c>
      <c r="AM37">
        <v>0</v>
      </c>
      <c r="AN37">
        <v>0</v>
      </c>
      <c r="AO37">
        <v>0</v>
      </c>
      <c r="AP37">
        <v>1.721843</v>
      </c>
      <c r="AQ37">
        <v>59.760463999999999</v>
      </c>
      <c r="AR37">
        <v>42.398015999999998</v>
      </c>
      <c r="AS37">
        <v>23.505783000000001</v>
      </c>
      <c r="AT37">
        <v>14.398419000000001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2697.3598239999997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659.05305999999996</v>
      </c>
      <c r="L38">
        <v>627.09171500000002</v>
      </c>
      <c r="M38">
        <v>88.3292</v>
      </c>
      <c r="N38">
        <v>113.411812</v>
      </c>
      <c r="O38">
        <v>118.73136700000001</v>
      </c>
      <c r="P38">
        <v>99.820397</v>
      </c>
      <c r="Q38">
        <v>20.95112</v>
      </c>
      <c r="R38">
        <v>40.698734999999999</v>
      </c>
      <c r="S38">
        <v>25.337135</v>
      </c>
      <c r="T38">
        <v>0</v>
      </c>
      <c r="U38">
        <v>402.06107700000001</v>
      </c>
      <c r="V38">
        <v>0</v>
      </c>
      <c r="W38">
        <v>0</v>
      </c>
      <c r="X38">
        <v>94.416234000000003</v>
      </c>
      <c r="Y38">
        <v>0</v>
      </c>
      <c r="Z38">
        <v>0</v>
      </c>
      <c r="AA38">
        <v>0</v>
      </c>
      <c r="AB38">
        <v>0</v>
      </c>
      <c r="AC38">
        <v>9.2916939999999997</v>
      </c>
      <c r="AD38">
        <v>20.039014999999999</v>
      </c>
      <c r="AE38">
        <v>0</v>
      </c>
      <c r="AF38">
        <v>8.5199269999999991</v>
      </c>
      <c r="AG38">
        <v>41.835780999999997</v>
      </c>
      <c r="AH38">
        <v>44.915205999999998</v>
      </c>
      <c r="AI38">
        <v>0</v>
      </c>
      <c r="AJ38">
        <v>0</v>
      </c>
      <c r="AK38">
        <v>50.562226000000003</v>
      </c>
      <c r="AL38">
        <v>10.040725999999999</v>
      </c>
      <c r="AM38">
        <v>0</v>
      </c>
      <c r="AN38">
        <v>0</v>
      </c>
      <c r="AO38">
        <v>0</v>
      </c>
      <c r="AP38">
        <v>1.721843</v>
      </c>
      <c r="AQ38">
        <v>59.760463999999999</v>
      </c>
      <c r="AR38">
        <v>3.1798510000000002</v>
      </c>
      <c r="AS38">
        <v>23.505783000000001</v>
      </c>
      <c r="AT38">
        <v>14.398419000000001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2577.6727869999991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659.05305999999996</v>
      </c>
      <c r="L39">
        <v>627.09171500000002</v>
      </c>
      <c r="M39">
        <v>88.3292</v>
      </c>
      <c r="N39">
        <v>113.411812</v>
      </c>
      <c r="O39">
        <v>118.73136700000001</v>
      </c>
      <c r="P39">
        <v>99.820397</v>
      </c>
      <c r="Q39">
        <v>20.95112</v>
      </c>
      <c r="R39">
        <v>40.698734999999999</v>
      </c>
      <c r="S39">
        <v>25.337135</v>
      </c>
      <c r="T39">
        <v>0</v>
      </c>
      <c r="U39">
        <v>402.06107700000001</v>
      </c>
      <c r="V39">
        <v>0</v>
      </c>
      <c r="W39">
        <v>0</v>
      </c>
      <c r="X39">
        <v>94.416234000000003</v>
      </c>
      <c r="Y39">
        <v>0</v>
      </c>
      <c r="Z39">
        <v>0</v>
      </c>
      <c r="AA39">
        <v>0</v>
      </c>
      <c r="AB39">
        <v>0</v>
      </c>
      <c r="AC39">
        <v>9.2916939999999997</v>
      </c>
      <c r="AD39">
        <v>17.502431000000001</v>
      </c>
      <c r="AE39">
        <v>0</v>
      </c>
      <c r="AF39">
        <v>8.5199269999999991</v>
      </c>
      <c r="AG39">
        <v>41.835780999999997</v>
      </c>
      <c r="AH39">
        <v>22.457602999999999</v>
      </c>
      <c r="AI39">
        <v>0</v>
      </c>
      <c r="AJ39">
        <v>0</v>
      </c>
      <c r="AK39">
        <v>50.562226000000003</v>
      </c>
      <c r="AL39">
        <v>10.040725999999999</v>
      </c>
      <c r="AM39">
        <v>0</v>
      </c>
      <c r="AN39">
        <v>0</v>
      </c>
      <c r="AO39">
        <v>0</v>
      </c>
      <c r="AP39">
        <v>1.721843</v>
      </c>
      <c r="AQ39">
        <v>59.760463999999999</v>
      </c>
      <c r="AR39">
        <v>3.1798510000000002</v>
      </c>
      <c r="AS39">
        <v>23.505783000000001</v>
      </c>
      <c r="AT39">
        <v>14.398419000000001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2552.6785999999993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659.05305999999996</v>
      </c>
      <c r="L40">
        <v>627.09171500000002</v>
      </c>
      <c r="M40">
        <v>88.3292</v>
      </c>
      <c r="N40">
        <v>113.411812</v>
      </c>
      <c r="O40">
        <v>118.73136700000001</v>
      </c>
      <c r="P40">
        <v>99.820397</v>
      </c>
      <c r="Q40">
        <v>20.95112</v>
      </c>
      <c r="R40">
        <v>40.698734999999999</v>
      </c>
      <c r="S40">
        <v>25.337135</v>
      </c>
      <c r="T40">
        <v>0</v>
      </c>
      <c r="U40">
        <v>402.06107700000001</v>
      </c>
      <c r="V40">
        <v>0</v>
      </c>
      <c r="W40">
        <v>0</v>
      </c>
      <c r="X40">
        <v>94.416234000000003</v>
      </c>
      <c r="Y40">
        <v>0</v>
      </c>
      <c r="Z40">
        <v>0</v>
      </c>
      <c r="AA40">
        <v>0</v>
      </c>
      <c r="AB40">
        <v>0</v>
      </c>
      <c r="AC40">
        <v>9.2916939999999997</v>
      </c>
      <c r="AD40">
        <v>8.7512150000000002</v>
      </c>
      <c r="AE40">
        <v>0</v>
      </c>
      <c r="AF40">
        <v>8.5199269999999991</v>
      </c>
      <c r="AG40">
        <v>41.835780999999997</v>
      </c>
      <c r="AH40">
        <v>0</v>
      </c>
      <c r="AI40">
        <v>0</v>
      </c>
      <c r="AJ40">
        <v>0</v>
      </c>
      <c r="AK40">
        <v>50.562226000000003</v>
      </c>
      <c r="AL40">
        <v>10.040725999999999</v>
      </c>
      <c r="AM40">
        <v>0</v>
      </c>
      <c r="AN40">
        <v>0</v>
      </c>
      <c r="AO40">
        <v>0</v>
      </c>
      <c r="AP40">
        <v>1.721843</v>
      </c>
      <c r="AQ40">
        <v>59.760463999999999</v>
      </c>
      <c r="AR40">
        <v>3.1798510000000002</v>
      </c>
      <c r="AS40">
        <v>9.6864489999999996</v>
      </c>
      <c r="AT40">
        <v>13.43417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2506.6861979999985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659.05305999999996</v>
      </c>
      <c r="L41">
        <v>627.09171500000002</v>
      </c>
      <c r="M41">
        <v>88.3292</v>
      </c>
      <c r="N41">
        <v>113.411812</v>
      </c>
      <c r="O41">
        <v>118.73136700000001</v>
      </c>
      <c r="P41">
        <v>99.820397</v>
      </c>
      <c r="Q41">
        <v>20.95112</v>
      </c>
      <c r="R41">
        <v>40.698734999999999</v>
      </c>
      <c r="S41">
        <v>25.337135</v>
      </c>
      <c r="T41">
        <v>0</v>
      </c>
      <c r="U41">
        <v>402.06107700000001</v>
      </c>
      <c r="V41">
        <v>0</v>
      </c>
      <c r="W41">
        <v>0</v>
      </c>
      <c r="X41">
        <v>94.416234000000003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8.5199269999999991</v>
      </c>
      <c r="AG41">
        <v>41.835780999999997</v>
      </c>
      <c r="AH41">
        <v>0</v>
      </c>
      <c r="AI41">
        <v>0</v>
      </c>
      <c r="AJ41">
        <v>0</v>
      </c>
      <c r="AK41">
        <v>50.562226000000003</v>
      </c>
      <c r="AL41">
        <v>10.040725999999999</v>
      </c>
      <c r="AM41">
        <v>0</v>
      </c>
      <c r="AN41">
        <v>0</v>
      </c>
      <c r="AO41">
        <v>0</v>
      </c>
      <c r="AP41">
        <v>1.721843</v>
      </c>
      <c r="AQ41">
        <v>44.820348000000003</v>
      </c>
      <c r="AR41">
        <v>3.1798510000000002</v>
      </c>
      <c r="AS41">
        <v>7.4908539999999997</v>
      </c>
      <c r="AT41">
        <v>14.398419000000001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2472.4718269999994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659.05305999999996</v>
      </c>
      <c r="L42">
        <v>627.09171500000002</v>
      </c>
      <c r="M42">
        <v>88.3292</v>
      </c>
      <c r="N42">
        <v>113.411812</v>
      </c>
      <c r="O42">
        <v>118.73136700000001</v>
      </c>
      <c r="P42">
        <v>99.820397</v>
      </c>
      <c r="Q42">
        <v>20.95112</v>
      </c>
      <c r="R42">
        <v>40.698734999999999</v>
      </c>
      <c r="S42">
        <v>25.337135</v>
      </c>
      <c r="T42">
        <v>0</v>
      </c>
      <c r="U42">
        <v>402.06107700000001</v>
      </c>
      <c r="V42">
        <v>0</v>
      </c>
      <c r="W42">
        <v>0</v>
      </c>
      <c r="X42">
        <v>94.416234000000003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8.5199269999999991</v>
      </c>
      <c r="AG42">
        <v>41.835780999999997</v>
      </c>
      <c r="AH42">
        <v>0</v>
      </c>
      <c r="AI42">
        <v>0</v>
      </c>
      <c r="AJ42">
        <v>0</v>
      </c>
      <c r="AK42">
        <v>50.562226000000003</v>
      </c>
      <c r="AL42">
        <v>10.040725999999999</v>
      </c>
      <c r="AM42">
        <v>0</v>
      </c>
      <c r="AN42">
        <v>0</v>
      </c>
      <c r="AO42">
        <v>0</v>
      </c>
      <c r="AP42">
        <v>1.721843</v>
      </c>
      <c r="AQ42">
        <v>29.880231999999999</v>
      </c>
      <c r="AR42">
        <v>3.1798510000000002</v>
      </c>
      <c r="AS42">
        <v>7.4908539999999997</v>
      </c>
      <c r="AT42">
        <v>14.398419000000001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2457.5317109999992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659.05305999999996</v>
      </c>
      <c r="L43">
        <v>627.09171500000002</v>
      </c>
      <c r="M43">
        <v>88.3292</v>
      </c>
      <c r="N43">
        <v>113.411812</v>
      </c>
      <c r="O43">
        <v>118.73136700000001</v>
      </c>
      <c r="P43">
        <v>99.820397</v>
      </c>
      <c r="Q43">
        <v>20.95112</v>
      </c>
      <c r="R43">
        <v>40.698734999999999</v>
      </c>
      <c r="S43">
        <v>25.337135</v>
      </c>
      <c r="T43">
        <v>0</v>
      </c>
      <c r="U43">
        <v>402.06107700000001</v>
      </c>
      <c r="V43">
        <v>0</v>
      </c>
      <c r="W43">
        <v>0</v>
      </c>
      <c r="X43">
        <v>94.416234000000003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8.5199269999999991</v>
      </c>
      <c r="AG43">
        <v>41.835780999999997</v>
      </c>
      <c r="AH43">
        <v>0</v>
      </c>
      <c r="AI43">
        <v>0</v>
      </c>
      <c r="AJ43">
        <v>0</v>
      </c>
      <c r="AK43">
        <v>50.562226000000003</v>
      </c>
      <c r="AL43">
        <v>2.2312720000000001</v>
      </c>
      <c r="AM43">
        <v>0</v>
      </c>
      <c r="AN43">
        <v>0</v>
      </c>
      <c r="AO43">
        <v>0</v>
      </c>
      <c r="AP43">
        <v>6.0264519999999999</v>
      </c>
      <c r="AQ43">
        <v>14.940116</v>
      </c>
      <c r="AR43">
        <v>42.398015999999998</v>
      </c>
      <c r="AS43">
        <v>9.6864489999999996</v>
      </c>
      <c r="AT43">
        <v>14.398419000000001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2480.5005099999994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659.05305999999996</v>
      </c>
      <c r="L44">
        <v>627.09171500000002</v>
      </c>
      <c r="M44">
        <v>88.3292</v>
      </c>
      <c r="N44">
        <v>113.411812</v>
      </c>
      <c r="O44">
        <v>118.73136700000001</v>
      </c>
      <c r="P44">
        <v>99.820397</v>
      </c>
      <c r="Q44">
        <v>20.95112</v>
      </c>
      <c r="R44">
        <v>40.698734999999999</v>
      </c>
      <c r="S44">
        <v>25.337135</v>
      </c>
      <c r="T44">
        <v>0</v>
      </c>
      <c r="U44">
        <v>402.06107700000001</v>
      </c>
      <c r="V44">
        <v>0</v>
      </c>
      <c r="W44">
        <v>0</v>
      </c>
      <c r="X44">
        <v>94.416234000000003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8.5199269999999991</v>
      </c>
      <c r="AG44">
        <v>41.835780999999997</v>
      </c>
      <c r="AH44">
        <v>0</v>
      </c>
      <c r="AI44">
        <v>0</v>
      </c>
      <c r="AJ44">
        <v>0</v>
      </c>
      <c r="AK44">
        <v>50.562226000000003</v>
      </c>
      <c r="AL44">
        <v>2.2312720000000001</v>
      </c>
      <c r="AM44">
        <v>0</v>
      </c>
      <c r="AN44">
        <v>0</v>
      </c>
      <c r="AO44">
        <v>0</v>
      </c>
      <c r="AP44">
        <v>6.0264519999999999</v>
      </c>
      <c r="AQ44">
        <v>0</v>
      </c>
      <c r="AR44">
        <v>42.398015999999998</v>
      </c>
      <c r="AS44">
        <v>9.6864489999999996</v>
      </c>
      <c r="AT44">
        <v>14.398419000000001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2465.5603939999992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659.05305999999996</v>
      </c>
      <c r="L45">
        <v>627.09171500000002</v>
      </c>
      <c r="M45">
        <v>88.3292</v>
      </c>
      <c r="N45">
        <v>113.411812</v>
      </c>
      <c r="O45">
        <v>118.73136700000001</v>
      </c>
      <c r="P45">
        <v>99.820397</v>
      </c>
      <c r="Q45">
        <v>20.95112</v>
      </c>
      <c r="R45">
        <v>40.698734999999999</v>
      </c>
      <c r="S45">
        <v>25.337135</v>
      </c>
      <c r="T45">
        <v>0</v>
      </c>
      <c r="U45">
        <v>402.06107700000001</v>
      </c>
      <c r="V45">
        <v>0</v>
      </c>
      <c r="W45">
        <v>0</v>
      </c>
      <c r="X45">
        <v>94.416234000000003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8.5199269999999991</v>
      </c>
      <c r="AG45">
        <v>41.835780999999997</v>
      </c>
      <c r="AH45">
        <v>0</v>
      </c>
      <c r="AI45">
        <v>0</v>
      </c>
      <c r="AJ45">
        <v>0</v>
      </c>
      <c r="AK45">
        <v>50.562226000000003</v>
      </c>
      <c r="AL45">
        <v>2.2312720000000001</v>
      </c>
      <c r="AM45">
        <v>0</v>
      </c>
      <c r="AN45">
        <v>0</v>
      </c>
      <c r="AO45">
        <v>0</v>
      </c>
      <c r="AP45">
        <v>2.3367870000000002</v>
      </c>
      <c r="AQ45">
        <v>0</v>
      </c>
      <c r="AR45">
        <v>6.3597020000000004</v>
      </c>
      <c r="AS45">
        <v>9.6864489999999996</v>
      </c>
      <c r="AT45">
        <v>14.398419000000001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2425.8324149999994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659.05305999999996</v>
      </c>
      <c r="L46">
        <v>621.77688999999998</v>
      </c>
      <c r="M46">
        <v>88.3292</v>
      </c>
      <c r="N46">
        <v>113.411812</v>
      </c>
      <c r="O46">
        <v>118.73136700000001</v>
      </c>
      <c r="P46">
        <v>99.820397</v>
      </c>
      <c r="Q46">
        <v>20.95112</v>
      </c>
      <c r="R46">
        <v>40.698734999999999</v>
      </c>
      <c r="S46">
        <v>25.337135</v>
      </c>
      <c r="T46">
        <v>0</v>
      </c>
      <c r="U46">
        <v>402.06107700000001</v>
      </c>
      <c r="V46">
        <v>0</v>
      </c>
      <c r="W46">
        <v>0</v>
      </c>
      <c r="X46">
        <v>94.416234000000003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8.5199269999999991</v>
      </c>
      <c r="AG46">
        <v>41.835780999999997</v>
      </c>
      <c r="AH46">
        <v>0</v>
      </c>
      <c r="AI46">
        <v>0</v>
      </c>
      <c r="AJ46">
        <v>0</v>
      </c>
      <c r="AK46">
        <v>50.562226000000003</v>
      </c>
      <c r="AL46">
        <v>2.2312720000000001</v>
      </c>
      <c r="AM46">
        <v>0</v>
      </c>
      <c r="AN46">
        <v>0</v>
      </c>
      <c r="AO46">
        <v>0</v>
      </c>
      <c r="AP46">
        <v>3.0747200000000001</v>
      </c>
      <c r="AQ46">
        <v>0</v>
      </c>
      <c r="AR46">
        <v>6.3597020000000004</v>
      </c>
      <c r="AS46">
        <v>9.6864489999999996</v>
      </c>
      <c r="AT46">
        <v>14.398419000000001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2421.2555229999998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659.05305999999996</v>
      </c>
      <c r="L47">
        <v>616.01629000000003</v>
      </c>
      <c r="M47">
        <v>88.3292</v>
      </c>
      <c r="N47">
        <v>113.411812</v>
      </c>
      <c r="O47">
        <v>118.73136700000001</v>
      </c>
      <c r="P47">
        <v>99.820397</v>
      </c>
      <c r="Q47">
        <v>20.95112</v>
      </c>
      <c r="R47">
        <v>40.698734999999999</v>
      </c>
      <c r="S47">
        <v>25.337135</v>
      </c>
      <c r="T47">
        <v>0</v>
      </c>
      <c r="U47">
        <v>402.06107700000001</v>
      </c>
      <c r="V47">
        <v>0</v>
      </c>
      <c r="W47">
        <v>0</v>
      </c>
      <c r="X47">
        <v>94.416234000000003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8.5199269999999991</v>
      </c>
      <c r="AG47">
        <v>41.835780999999997</v>
      </c>
      <c r="AH47">
        <v>0</v>
      </c>
      <c r="AI47">
        <v>0</v>
      </c>
      <c r="AJ47">
        <v>0</v>
      </c>
      <c r="AK47">
        <v>50.562226000000003</v>
      </c>
      <c r="AL47">
        <v>2.2312720000000001</v>
      </c>
      <c r="AM47">
        <v>0</v>
      </c>
      <c r="AN47">
        <v>0.42243399999999998</v>
      </c>
      <c r="AO47">
        <v>0</v>
      </c>
      <c r="AP47">
        <v>3.0747200000000001</v>
      </c>
      <c r="AQ47">
        <v>0</v>
      </c>
      <c r="AR47">
        <v>8.4796029999999991</v>
      </c>
      <c r="AS47">
        <v>9.6864489999999996</v>
      </c>
      <c r="AT47">
        <v>14.398419000000001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2418.0372579999994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659.05305999999996</v>
      </c>
      <c r="L48">
        <v>607.37539000000004</v>
      </c>
      <c r="M48">
        <v>88.3292</v>
      </c>
      <c r="N48">
        <v>113.411812</v>
      </c>
      <c r="O48">
        <v>118.73136700000001</v>
      </c>
      <c r="P48">
        <v>99.820397</v>
      </c>
      <c r="Q48">
        <v>20.95112</v>
      </c>
      <c r="R48">
        <v>40.698734999999999</v>
      </c>
      <c r="S48">
        <v>25.337135</v>
      </c>
      <c r="T48">
        <v>0</v>
      </c>
      <c r="U48">
        <v>402.06107700000001</v>
      </c>
      <c r="V48">
        <v>0</v>
      </c>
      <c r="W48">
        <v>0</v>
      </c>
      <c r="X48">
        <v>94.416234000000003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8.5199269999999991</v>
      </c>
      <c r="AG48">
        <v>41.835780999999997</v>
      </c>
      <c r="AH48">
        <v>0</v>
      </c>
      <c r="AI48">
        <v>0</v>
      </c>
      <c r="AJ48">
        <v>0</v>
      </c>
      <c r="AK48">
        <v>50.562226000000003</v>
      </c>
      <c r="AL48">
        <v>2.2312720000000001</v>
      </c>
      <c r="AM48">
        <v>0</v>
      </c>
      <c r="AN48">
        <v>0.42243399999999998</v>
      </c>
      <c r="AO48">
        <v>0</v>
      </c>
      <c r="AP48">
        <v>3.0747200000000001</v>
      </c>
      <c r="AQ48">
        <v>0</v>
      </c>
      <c r="AR48">
        <v>8.4796029999999991</v>
      </c>
      <c r="AS48">
        <v>9.6864489999999996</v>
      </c>
      <c r="AT48">
        <v>13.607265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2408.605204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659.05305999999996</v>
      </c>
      <c r="L49">
        <v>584.33299</v>
      </c>
      <c r="M49">
        <v>88.3292</v>
      </c>
      <c r="N49">
        <v>113.411812</v>
      </c>
      <c r="O49">
        <v>118.73136700000001</v>
      </c>
      <c r="P49">
        <v>99.820397</v>
      </c>
      <c r="Q49">
        <v>20.95112</v>
      </c>
      <c r="R49">
        <v>40.698734999999999</v>
      </c>
      <c r="S49">
        <v>25.337135</v>
      </c>
      <c r="T49">
        <v>0</v>
      </c>
      <c r="U49">
        <v>402.06107700000001</v>
      </c>
      <c r="V49">
        <v>0</v>
      </c>
      <c r="W49">
        <v>0</v>
      </c>
      <c r="X49">
        <v>94.416234000000003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8.5199269999999991</v>
      </c>
      <c r="AG49">
        <v>41.835780999999997</v>
      </c>
      <c r="AH49">
        <v>0</v>
      </c>
      <c r="AI49">
        <v>0</v>
      </c>
      <c r="AJ49">
        <v>0</v>
      </c>
      <c r="AK49">
        <v>50.562226000000003</v>
      </c>
      <c r="AL49">
        <v>2.2312720000000001</v>
      </c>
      <c r="AM49">
        <v>0</v>
      </c>
      <c r="AN49">
        <v>0.42243399999999998</v>
      </c>
      <c r="AO49">
        <v>0</v>
      </c>
      <c r="AP49">
        <v>3.0747200000000001</v>
      </c>
      <c r="AQ49">
        <v>0</v>
      </c>
      <c r="AR49">
        <v>8.4796029999999991</v>
      </c>
      <c r="AS49">
        <v>9.6864489999999996</v>
      </c>
      <c r="AT49">
        <v>14.398419000000001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2386.3539579999997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659.05305999999996</v>
      </c>
      <c r="L50">
        <v>568.01129000000003</v>
      </c>
      <c r="M50">
        <v>88.3292</v>
      </c>
      <c r="N50">
        <v>113.411812</v>
      </c>
      <c r="O50">
        <v>118.73136700000001</v>
      </c>
      <c r="P50">
        <v>99.820397</v>
      </c>
      <c r="Q50">
        <v>20.95112</v>
      </c>
      <c r="R50">
        <v>40.698734999999999</v>
      </c>
      <c r="S50">
        <v>25.337135</v>
      </c>
      <c r="T50">
        <v>0</v>
      </c>
      <c r="U50">
        <v>402.06107700000001</v>
      </c>
      <c r="V50">
        <v>0</v>
      </c>
      <c r="W50">
        <v>0</v>
      </c>
      <c r="X50">
        <v>94.416234000000003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8.5199269999999991</v>
      </c>
      <c r="AG50">
        <v>41.835780999999997</v>
      </c>
      <c r="AH50">
        <v>0</v>
      </c>
      <c r="AI50">
        <v>0</v>
      </c>
      <c r="AJ50">
        <v>0</v>
      </c>
      <c r="AK50">
        <v>50.562226000000003</v>
      </c>
      <c r="AL50">
        <v>2.2312720000000001</v>
      </c>
      <c r="AM50">
        <v>0</v>
      </c>
      <c r="AN50">
        <v>0.42243399999999998</v>
      </c>
      <c r="AO50">
        <v>0</v>
      </c>
      <c r="AP50">
        <v>3.0747200000000001</v>
      </c>
      <c r="AQ50">
        <v>0</v>
      </c>
      <c r="AR50">
        <v>8.4796029999999991</v>
      </c>
      <c r="AS50">
        <v>9.6864489999999996</v>
      </c>
      <c r="AT50">
        <v>13.775956000000001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2369.409795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659.05305999999996</v>
      </c>
      <c r="L51">
        <v>600.155438</v>
      </c>
      <c r="M51">
        <v>88.3292</v>
      </c>
      <c r="N51">
        <v>113.411812</v>
      </c>
      <c r="O51">
        <v>118.73136700000001</v>
      </c>
      <c r="P51">
        <v>99.820397</v>
      </c>
      <c r="Q51">
        <v>16.553861999999999</v>
      </c>
      <c r="R51">
        <v>32.204633999999999</v>
      </c>
      <c r="S51">
        <v>19.823184999999999</v>
      </c>
      <c r="T51">
        <v>0</v>
      </c>
      <c r="U51">
        <v>402.06107700000001</v>
      </c>
      <c r="V51">
        <v>0</v>
      </c>
      <c r="W51">
        <v>0</v>
      </c>
      <c r="X51">
        <v>94.416234000000003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8.5199269999999991</v>
      </c>
      <c r="AG51">
        <v>41.835780999999997</v>
      </c>
      <c r="AH51">
        <v>0</v>
      </c>
      <c r="AI51">
        <v>0</v>
      </c>
      <c r="AJ51">
        <v>0</v>
      </c>
      <c r="AK51">
        <v>50.562226000000003</v>
      </c>
      <c r="AL51">
        <v>2.2312720000000001</v>
      </c>
      <c r="AM51">
        <v>0</v>
      </c>
      <c r="AN51">
        <v>0.42243399999999998</v>
      </c>
      <c r="AO51">
        <v>0</v>
      </c>
      <c r="AP51">
        <v>6.7643849999999999</v>
      </c>
      <c r="AQ51">
        <v>0</v>
      </c>
      <c r="AR51">
        <v>12.719405</v>
      </c>
      <c r="AS51">
        <v>9.6864489999999996</v>
      </c>
      <c r="AT51">
        <v>14.398419000000001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2391.7005639999993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659.05305999999996</v>
      </c>
      <c r="L52">
        <v>592.07446800000002</v>
      </c>
      <c r="M52">
        <v>88.3292</v>
      </c>
      <c r="N52">
        <v>113.411812</v>
      </c>
      <c r="O52">
        <v>118.73136700000001</v>
      </c>
      <c r="P52">
        <v>99.820397</v>
      </c>
      <c r="Q52">
        <v>16.553861999999999</v>
      </c>
      <c r="R52">
        <v>32.204633999999999</v>
      </c>
      <c r="S52">
        <v>19.823184999999999</v>
      </c>
      <c r="T52">
        <v>0</v>
      </c>
      <c r="U52">
        <v>402.06107700000001</v>
      </c>
      <c r="V52">
        <v>0</v>
      </c>
      <c r="W52">
        <v>0</v>
      </c>
      <c r="X52">
        <v>94.416234000000003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8.5199269999999991</v>
      </c>
      <c r="AG52">
        <v>41.835780999999997</v>
      </c>
      <c r="AH52">
        <v>0</v>
      </c>
      <c r="AI52">
        <v>0</v>
      </c>
      <c r="AJ52">
        <v>0</v>
      </c>
      <c r="AK52">
        <v>50.562226000000003</v>
      </c>
      <c r="AL52">
        <v>2.2312720000000001</v>
      </c>
      <c r="AM52">
        <v>0</v>
      </c>
      <c r="AN52">
        <v>0.42243399999999998</v>
      </c>
      <c r="AO52">
        <v>0</v>
      </c>
      <c r="AP52">
        <v>6.7643849999999999</v>
      </c>
      <c r="AQ52">
        <v>0</v>
      </c>
      <c r="AR52">
        <v>12.719405</v>
      </c>
      <c r="AS52">
        <v>9.6864489999999996</v>
      </c>
      <c r="AT52">
        <v>14.398419000000001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2383.6195939999993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659.05305999999996</v>
      </c>
      <c r="L53">
        <v>589.11735999999996</v>
      </c>
      <c r="M53">
        <v>88.3292</v>
      </c>
      <c r="N53">
        <v>113.411812</v>
      </c>
      <c r="O53">
        <v>118.73136700000001</v>
      </c>
      <c r="P53">
        <v>99.820397</v>
      </c>
      <c r="Q53">
        <v>16.553861999999999</v>
      </c>
      <c r="R53">
        <v>32.204633999999999</v>
      </c>
      <c r="S53">
        <v>19.823184999999999</v>
      </c>
      <c r="T53">
        <v>0</v>
      </c>
      <c r="U53">
        <v>402.06107700000001</v>
      </c>
      <c r="V53">
        <v>0</v>
      </c>
      <c r="W53">
        <v>0</v>
      </c>
      <c r="X53">
        <v>94.416234000000003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8.5199269999999991</v>
      </c>
      <c r="AG53">
        <v>41.835780999999997</v>
      </c>
      <c r="AH53">
        <v>0</v>
      </c>
      <c r="AI53">
        <v>0</v>
      </c>
      <c r="AJ53">
        <v>0</v>
      </c>
      <c r="AK53">
        <v>50.562226000000003</v>
      </c>
      <c r="AL53">
        <v>2.2312720000000001</v>
      </c>
      <c r="AM53">
        <v>0</v>
      </c>
      <c r="AN53">
        <v>0.42243399999999998</v>
      </c>
      <c r="AO53">
        <v>0</v>
      </c>
      <c r="AP53">
        <v>2.4597760000000002</v>
      </c>
      <c r="AQ53">
        <v>0</v>
      </c>
      <c r="AR53">
        <v>12.719405</v>
      </c>
      <c r="AS53">
        <v>9.6864489999999996</v>
      </c>
      <c r="AT53">
        <v>14.398419000000001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2376.357876999999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659.05305999999996</v>
      </c>
      <c r="L54">
        <v>596.46865400000002</v>
      </c>
      <c r="M54">
        <v>88.3292</v>
      </c>
      <c r="N54">
        <v>113.411812</v>
      </c>
      <c r="O54">
        <v>118.73136700000001</v>
      </c>
      <c r="P54">
        <v>99.820397</v>
      </c>
      <c r="Q54">
        <v>16.553861999999999</v>
      </c>
      <c r="R54">
        <v>32.204633999999999</v>
      </c>
      <c r="S54">
        <v>19.823184999999999</v>
      </c>
      <c r="T54">
        <v>0</v>
      </c>
      <c r="U54">
        <v>402.06107700000001</v>
      </c>
      <c r="V54">
        <v>0</v>
      </c>
      <c r="W54">
        <v>0</v>
      </c>
      <c r="X54">
        <v>94.416234000000003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8.5199269999999991</v>
      </c>
      <c r="AG54">
        <v>41.835780999999997</v>
      </c>
      <c r="AH54">
        <v>0</v>
      </c>
      <c r="AI54">
        <v>0</v>
      </c>
      <c r="AJ54">
        <v>0</v>
      </c>
      <c r="AK54">
        <v>50.562226000000003</v>
      </c>
      <c r="AL54">
        <v>22.312723999999999</v>
      </c>
      <c r="AM54">
        <v>0</v>
      </c>
      <c r="AN54">
        <v>0.42243399999999998</v>
      </c>
      <c r="AO54">
        <v>0</v>
      </c>
      <c r="AP54">
        <v>2.4597760000000002</v>
      </c>
      <c r="AQ54">
        <v>0</v>
      </c>
      <c r="AR54">
        <v>12.719405</v>
      </c>
      <c r="AS54">
        <v>9.6864489999999996</v>
      </c>
      <c r="AT54">
        <v>14.398419000000001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2403.790622999999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659.05305999999996</v>
      </c>
      <c r="L55">
        <v>504.92619100000002</v>
      </c>
      <c r="M55">
        <v>88.3292</v>
      </c>
      <c r="N55">
        <v>113.411812</v>
      </c>
      <c r="O55">
        <v>118.73136700000001</v>
      </c>
      <c r="P55">
        <v>99.820397</v>
      </c>
      <c r="Q55">
        <v>16.553861999999999</v>
      </c>
      <c r="R55">
        <v>32.204633999999999</v>
      </c>
      <c r="S55">
        <v>19.823184999999999</v>
      </c>
      <c r="T55">
        <v>0</v>
      </c>
      <c r="U55">
        <v>402.06107700000001</v>
      </c>
      <c r="V55">
        <v>0</v>
      </c>
      <c r="W55">
        <v>0</v>
      </c>
      <c r="X55">
        <v>94.416234000000003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8.5199269999999991</v>
      </c>
      <c r="AG55">
        <v>41.835780999999997</v>
      </c>
      <c r="AH55">
        <v>0</v>
      </c>
      <c r="AI55">
        <v>0</v>
      </c>
      <c r="AJ55">
        <v>0</v>
      </c>
      <c r="AK55">
        <v>50.562226000000003</v>
      </c>
      <c r="AL55">
        <v>51.319265000000001</v>
      </c>
      <c r="AM55">
        <v>0</v>
      </c>
      <c r="AN55">
        <v>0.42243399999999998</v>
      </c>
      <c r="AO55">
        <v>0</v>
      </c>
      <c r="AP55">
        <v>2.4597760000000002</v>
      </c>
      <c r="AQ55">
        <v>0</v>
      </c>
      <c r="AR55">
        <v>12.719405</v>
      </c>
      <c r="AS55">
        <v>10.332212</v>
      </c>
      <c r="AT55">
        <v>14.398419000000001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2341.9004639999994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659.05305999999996</v>
      </c>
      <c r="L56">
        <v>455.14500600000002</v>
      </c>
      <c r="M56">
        <v>88.3292</v>
      </c>
      <c r="N56">
        <v>113.411812</v>
      </c>
      <c r="O56">
        <v>118.73136700000001</v>
      </c>
      <c r="P56">
        <v>99.820397</v>
      </c>
      <c r="Q56">
        <v>16.553861999999999</v>
      </c>
      <c r="R56">
        <v>32.204633999999999</v>
      </c>
      <c r="S56">
        <v>19.823184999999999</v>
      </c>
      <c r="T56">
        <v>0</v>
      </c>
      <c r="U56">
        <v>402.06107700000001</v>
      </c>
      <c r="V56">
        <v>0</v>
      </c>
      <c r="W56">
        <v>0</v>
      </c>
      <c r="X56">
        <v>94.416234000000003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8.5199269999999991</v>
      </c>
      <c r="AG56">
        <v>41.835780999999997</v>
      </c>
      <c r="AH56">
        <v>0</v>
      </c>
      <c r="AI56">
        <v>0</v>
      </c>
      <c r="AJ56">
        <v>0</v>
      </c>
      <c r="AK56">
        <v>50.562226000000003</v>
      </c>
      <c r="AL56">
        <v>51.319265000000001</v>
      </c>
      <c r="AM56">
        <v>0</v>
      </c>
      <c r="AN56">
        <v>0.42243399999999998</v>
      </c>
      <c r="AO56">
        <v>0</v>
      </c>
      <c r="AP56">
        <v>2.4597760000000002</v>
      </c>
      <c r="AQ56">
        <v>0</v>
      </c>
      <c r="AR56">
        <v>12.719405</v>
      </c>
      <c r="AS56">
        <v>10.332212</v>
      </c>
      <c r="AT56">
        <v>14.398419000000001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2292.1192789999996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630.41020500000002</v>
      </c>
      <c r="L57">
        <v>480.96209499999998</v>
      </c>
      <c r="M57">
        <v>88.3292</v>
      </c>
      <c r="N57">
        <v>113.411812</v>
      </c>
      <c r="O57">
        <v>118.73136700000001</v>
      </c>
      <c r="P57">
        <v>99.820397</v>
      </c>
      <c r="Q57">
        <v>16.553861999999999</v>
      </c>
      <c r="R57">
        <v>32.204633999999999</v>
      </c>
      <c r="S57">
        <v>19.823184999999999</v>
      </c>
      <c r="T57">
        <v>0</v>
      </c>
      <c r="U57">
        <v>402.06107700000001</v>
      </c>
      <c r="V57">
        <v>0</v>
      </c>
      <c r="W57">
        <v>0</v>
      </c>
      <c r="X57">
        <v>94.416234000000003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8.5199269999999991</v>
      </c>
      <c r="AG57">
        <v>41.835780999999997</v>
      </c>
      <c r="AH57">
        <v>0</v>
      </c>
      <c r="AI57">
        <v>0</v>
      </c>
      <c r="AJ57">
        <v>0</v>
      </c>
      <c r="AK57">
        <v>50.562226000000003</v>
      </c>
      <c r="AL57">
        <v>51.319265000000001</v>
      </c>
      <c r="AM57">
        <v>0</v>
      </c>
      <c r="AN57">
        <v>0.42243399999999998</v>
      </c>
      <c r="AO57">
        <v>0</v>
      </c>
      <c r="AP57">
        <v>2.4597760000000002</v>
      </c>
      <c r="AQ57">
        <v>0</v>
      </c>
      <c r="AR57">
        <v>14.839306000000001</v>
      </c>
      <c r="AS57">
        <v>11.623739</v>
      </c>
      <c r="AT57">
        <v>14.134428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2292.4409499999997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620.42516499999999</v>
      </c>
      <c r="L58">
        <v>510.456367</v>
      </c>
      <c r="M58">
        <v>88.3292</v>
      </c>
      <c r="N58">
        <v>113.411812</v>
      </c>
      <c r="O58">
        <v>118.73136700000001</v>
      </c>
      <c r="P58">
        <v>99.820397</v>
      </c>
      <c r="Q58">
        <v>16.553861999999999</v>
      </c>
      <c r="R58">
        <v>32.204633999999999</v>
      </c>
      <c r="S58">
        <v>19.823184999999999</v>
      </c>
      <c r="T58">
        <v>0</v>
      </c>
      <c r="U58">
        <v>402.06107700000001</v>
      </c>
      <c r="V58">
        <v>0</v>
      </c>
      <c r="W58">
        <v>0</v>
      </c>
      <c r="X58">
        <v>94.416234000000003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8.5199269999999991</v>
      </c>
      <c r="AG58">
        <v>41.835780999999997</v>
      </c>
      <c r="AH58">
        <v>0</v>
      </c>
      <c r="AI58">
        <v>0</v>
      </c>
      <c r="AJ58">
        <v>0</v>
      </c>
      <c r="AK58">
        <v>50.562226000000003</v>
      </c>
      <c r="AL58">
        <v>51.319265000000001</v>
      </c>
      <c r="AM58">
        <v>0</v>
      </c>
      <c r="AN58">
        <v>0.42243399999999998</v>
      </c>
      <c r="AO58">
        <v>0</v>
      </c>
      <c r="AP58">
        <v>2.4597760000000002</v>
      </c>
      <c r="AQ58">
        <v>0</v>
      </c>
      <c r="AR58">
        <v>14.839306000000001</v>
      </c>
      <c r="AS58">
        <v>11.623739</v>
      </c>
      <c r="AT58">
        <v>14.398419000000001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2312.2141730000003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600.45508500000005</v>
      </c>
      <c r="L59">
        <v>530.73367900000005</v>
      </c>
      <c r="M59">
        <v>88.3292</v>
      </c>
      <c r="N59">
        <v>113.411812</v>
      </c>
      <c r="O59">
        <v>118.73136700000001</v>
      </c>
      <c r="P59">
        <v>99.820397</v>
      </c>
      <c r="Q59">
        <v>16.553861999999999</v>
      </c>
      <c r="R59">
        <v>32.204633999999999</v>
      </c>
      <c r="S59">
        <v>19.823184999999999</v>
      </c>
      <c r="T59">
        <v>0</v>
      </c>
      <c r="U59">
        <v>402.06107700000001</v>
      </c>
      <c r="V59">
        <v>0</v>
      </c>
      <c r="W59">
        <v>0</v>
      </c>
      <c r="X59">
        <v>94.416234000000003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8.5199269999999991</v>
      </c>
      <c r="AG59">
        <v>41.835780999999997</v>
      </c>
      <c r="AH59">
        <v>0</v>
      </c>
      <c r="AI59">
        <v>0</v>
      </c>
      <c r="AJ59">
        <v>0</v>
      </c>
      <c r="AK59">
        <v>50.562226000000003</v>
      </c>
      <c r="AL59">
        <v>22.312723999999999</v>
      </c>
      <c r="AM59">
        <v>0</v>
      </c>
      <c r="AN59">
        <v>0.42243399999999998</v>
      </c>
      <c r="AO59">
        <v>0</v>
      </c>
      <c r="AP59">
        <v>2.4597760000000002</v>
      </c>
      <c r="AQ59">
        <v>0</v>
      </c>
      <c r="AR59">
        <v>8.4796029999999991</v>
      </c>
      <c r="AS59">
        <v>9.6864489999999996</v>
      </c>
      <c r="AT59">
        <v>13.885484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2274.7049360000001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600.45508500000005</v>
      </c>
      <c r="L60">
        <v>537.18555100000003</v>
      </c>
      <c r="M60">
        <v>88.3292</v>
      </c>
      <c r="N60">
        <v>113.411812</v>
      </c>
      <c r="O60">
        <v>118.73136700000001</v>
      </c>
      <c r="P60">
        <v>99.820397</v>
      </c>
      <c r="Q60">
        <v>16.553861999999999</v>
      </c>
      <c r="R60">
        <v>32.204633999999999</v>
      </c>
      <c r="S60">
        <v>19.823184999999999</v>
      </c>
      <c r="T60">
        <v>0</v>
      </c>
      <c r="U60">
        <v>402.06107700000001</v>
      </c>
      <c r="V60">
        <v>0</v>
      </c>
      <c r="W60">
        <v>0</v>
      </c>
      <c r="X60">
        <v>94.416234000000003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8.5199269999999991</v>
      </c>
      <c r="AG60">
        <v>41.835780999999997</v>
      </c>
      <c r="AH60">
        <v>0</v>
      </c>
      <c r="AI60">
        <v>0</v>
      </c>
      <c r="AJ60">
        <v>0</v>
      </c>
      <c r="AK60">
        <v>50.562226000000003</v>
      </c>
      <c r="AL60">
        <v>10.040725999999999</v>
      </c>
      <c r="AM60">
        <v>0</v>
      </c>
      <c r="AN60">
        <v>0.42243399999999998</v>
      </c>
      <c r="AO60">
        <v>0</v>
      </c>
      <c r="AP60">
        <v>2.4597760000000002</v>
      </c>
      <c r="AQ60">
        <v>0</v>
      </c>
      <c r="AR60">
        <v>8.4796029999999991</v>
      </c>
      <c r="AS60">
        <v>9.6864489999999996</v>
      </c>
      <c r="AT60">
        <v>14.398419000000001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2269.3977450000002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659.02118499999995</v>
      </c>
      <c r="L61">
        <v>539.55699800000002</v>
      </c>
      <c r="M61">
        <v>88.3292</v>
      </c>
      <c r="N61">
        <v>113.411812</v>
      </c>
      <c r="O61">
        <v>118.73136700000001</v>
      </c>
      <c r="P61">
        <v>99.820397</v>
      </c>
      <c r="Q61">
        <v>16.553861999999999</v>
      </c>
      <c r="R61">
        <v>32.204633999999999</v>
      </c>
      <c r="S61">
        <v>19.823184999999999</v>
      </c>
      <c r="T61">
        <v>0</v>
      </c>
      <c r="U61">
        <v>402.06107700000001</v>
      </c>
      <c r="V61">
        <v>0</v>
      </c>
      <c r="W61">
        <v>0</v>
      </c>
      <c r="X61">
        <v>94.416234000000003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3.0795210000000002</v>
      </c>
      <c r="AF61">
        <v>8.5199269999999991</v>
      </c>
      <c r="AG61">
        <v>41.835780999999997</v>
      </c>
      <c r="AH61">
        <v>0</v>
      </c>
      <c r="AI61">
        <v>0</v>
      </c>
      <c r="AJ61">
        <v>0</v>
      </c>
      <c r="AK61">
        <v>50.562226000000003</v>
      </c>
      <c r="AL61">
        <v>2.2312720000000001</v>
      </c>
      <c r="AM61">
        <v>0</v>
      </c>
      <c r="AN61">
        <v>0.45916800000000002</v>
      </c>
      <c r="AO61">
        <v>0</v>
      </c>
      <c r="AP61">
        <v>4.304608</v>
      </c>
      <c r="AQ61">
        <v>0</v>
      </c>
      <c r="AR61">
        <v>8.4796029999999991</v>
      </c>
      <c r="AS61">
        <v>9.6864489999999996</v>
      </c>
      <c r="AT61">
        <v>14.398419000000001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2327.4869249999997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659.02118499999995</v>
      </c>
      <c r="L62">
        <v>541.78443000000004</v>
      </c>
      <c r="M62">
        <v>88.3292</v>
      </c>
      <c r="N62">
        <v>113.411812</v>
      </c>
      <c r="O62">
        <v>118.73136700000001</v>
      </c>
      <c r="P62">
        <v>99.820397</v>
      </c>
      <c r="Q62">
        <v>16.553861999999999</v>
      </c>
      <c r="R62">
        <v>32.204633999999999</v>
      </c>
      <c r="S62">
        <v>19.823184999999999</v>
      </c>
      <c r="T62">
        <v>0</v>
      </c>
      <c r="U62">
        <v>402.06107700000001</v>
      </c>
      <c r="V62">
        <v>0</v>
      </c>
      <c r="W62">
        <v>0</v>
      </c>
      <c r="X62">
        <v>94.416234000000003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13.549891000000001</v>
      </c>
      <c r="AF62">
        <v>8.5199269999999991</v>
      </c>
      <c r="AG62">
        <v>41.835780999999997</v>
      </c>
      <c r="AH62">
        <v>0</v>
      </c>
      <c r="AI62">
        <v>0</v>
      </c>
      <c r="AJ62">
        <v>0</v>
      </c>
      <c r="AK62">
        <v>50.562226000000003</v>
      </c>
      <c r="AL62">
        <v>2.2312720000000001</v>
      </c>
      <c r="AM62">
        <v>0</v>
      </c>
      <c r="AN62">
        <v>0.45916800000000002</v>
      </c>
      <c r="AO62">
        <v>0</v>
      </c>
      <c r="AP62">
        <v>4.304608</v>
      </c>
      <c r="AQ62">
        <v>0</v>
      </c>
      <c r="AR62">
        <v>8.4796029999999991</v>
      </c>
      <c r="AS62">
        <v>9.6864489999999996</v>
      </c>
      <c r="AT62">
        <v>14.398419000000001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2340.1847269999994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659.02118499999995</v>
      </c>
      <c r="L63">
        <v>534.41086199999995</v>
      </c>
      <c r="M63">
        <v>88.3292</v>
      </c>
      <c r="N63">
        <v>113.411812</v>
      </c>
      <c r="O63">
        <v>118.73136700000001</v>
      </c>
      <c r="P63">
        <v>99.820397</v>
      </c>
      <c r="Q63">
        <v>16.553861999999999</v>
      </c>
      <c r="R63">
        <v>32.204633999999999</v>
      </c>
      <c r="S63">
        <v>19.823184999999999</v>
      </c>
      <c r="T63">
        <v>0</v>
      </c>
      <c r="U63">
        <v>402.06107700000001</v>
      </c>
      <c r="V63">
        <v>0</v>
      </c>
      <c r="W63">
        <v>0</v>
      </c>
      <c r="X63">
        <v>94.416234000000003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13.549891000000001</v>
      </c>
      <c r="AF63">
        <v>8.5199269999999991</v>
      </c>
      <c r="AG63">
        <v>41.835780999999997</v>
      </c>
      <c r="AH63">
        <v>0</v>
      </c>
      <c r="AI63">
        <v>0</v>
      </c>
      <c r="AJ63">
        <v>0</v>
      </c>
      <c r="AK63">
        <v>50.562226000000003</v>
      </c>
      <c r="AL63">
        <v>2.2312720000000001</v>
      </c>
      <c r="AM63">
        <v>0</v>
      </c>
      <c r="AN63">
        <v>0.45916800000000002</v>
      </c>
      <c r="AO63">
        <v>0</v>
      </c>
      <c r="AP63">
        <v>4.304608</v>
      </c>
      <c r="AQ63">
        <v>0</v>
      </c>
      <c r="AR63">
        <v>8.4796029999999991</v>
      </c>
      <c r="AS63">
        <v>9.6864489999999996</v>
      </c>
      <c r="AT63">
        <v>14.398419000000001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2332.8111589999994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659.02118499999995</v>
      </c>
      <c r="L64">
        <v>546.12408200000004</v>
      </c>
      <c r="M64">
        <v>88.3292</v>
      </c>
      <c r="N64">
        <v>113.411812</v>
      </c>
      <c r="O64">
        <v>118.73136700000001</v>
      </c>
      <c r="P64">
        <v>99.820397</v>
      </c>
      <c r="Q64">
        <v>16.553861999999999</v>
      </c>
      <c r="R64">
        <v>32.204633999999999</v>
      </c>
      <c r="S64">
        <v>19.823184999999999</v>
      </c>
      <c r="T64">
        <v>0</v>
      </c>
      <c r="U64">
        <v>402.06107700000001</v>
      </c>
      <c r="V64">
        <v>0</v>
      </c>
      <c r="W64">
        <v>0</v>
      </c>
      <c r="X64">
        <v>94.416234000000003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13.549891000000001</v>
      </c>
      <c r="AF64">
        <v>8.5199269999999991</v>
      </c>
      <c r="AG64">
        <v>41.835780999999997</v>
      </c>
      <c r="AH64">
        <v>0</v>
      </c>
      <c r="AI64">
        <v>0</v>
      </c>
      <c r="AJ64">
        <v>0</v>
      </c>
      <c r="AK64">
        <v>50.562226000000003</v>
      </c>
      <c r="AL64">
        <v>2.2312720000000001</v>
      </c>
      <c r="AM64">
        <v>0</v>
      </c>
      <c r="AN64">
        <v>0.45916800000000002</v>
      </c>
      <c r="AO64">
        <v>0</v>
      </c>
      <c r="AP64">
        <v>4.304608</v>
      </c>
      <c r="AQ64">
        <v>0</v>
      </c>
      <c r="AR64">
        <v>8.4796029999999991</v>
      </c>
      <c r="AS64">
        <v>9.6864489999999996</v>
      </c>
      <c r="AT64">
        <v>13.733784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2343.859743999999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659.02118499999995</v>
      </c>
      <c r="L65">
        <v>534.14203399999997</v>
      </c>
      <c r="M65">
        <v>88.3292</v>
      </c>
      <c r="N65">
        <v>113.411812</v>
      </c>
      <c r="O65">
        <v>118.73136700000001</v>
      </c>
      <c r="P65">
        <v>99.820397</v>
      </c>
      <c r="Q65">
        <v>16.553861999999999</v>
      </c>
      <c r="R65">
        <v>32.204633999999999</v>
      </c>
      <c r="S65">
        <v>19.823184999999999</v>
      </c>
      <c r="T65">
        <v>0</v>
      </c>
      <c r="U65">
        <v>402.06107700000001</v>
      </c>
      <c r="V65">
        <v>0</v>
      </c>
      <c r="W65">
        <v>0</v>
      </c>
      <c r="X65">
        <v>94.416234000000003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13.549891000000001</v>
      </c>
      <c r="AF65">
        <v>8.5199269999999991</v>
      </c>
      <c r="AG65">
        <v>41.835780999999997</v>
      </c>
      <c r="AH65">
        <v>0</v>
      </c>
      <c r="AI65">
        <v>0</v>
      </c>
      <c r="AJ65">
        <v>0</v>
      </c>
      <c r="AK65">
        <v>50.562226000000003</v>
      </c>
      <c r="AL65">
        <v>2.2312720000000001</v>
      </c>
      <c r="AM65">
        <v>0</v>
      </c>
      <c r="AN65">
        <v>0.45916800000000002</v>
      </c>
      <c r="AO65">
        <v>0</v>
      </c>
      <c r="AP65">
        <v>4.304608</v>
      </c>
      <c r="AQ65">
        <v>0</v>
      </c>
      <c r="AR65">
        <v>4.2398020000000001</v>
      </c>
      <c r="AS65">
        <v>9.6864489999999996</v>
      </c>
      <c r="AT65">
        <v>14.398419000000001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2328.302529999999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659.02118499999995</v>
      </c>
      <c r="L66">
        <v>535.98542599999996</v>
      </c>
      <c r="M66">
        <v>88.3292</v>
      </c>
      <c r="N66">
        <v>113.411812</v>
      </c>
      <c r="O66">
        <v>118.73136700000001</v>
      </c>
      <c r="P66">
        <v>99.820397</v>
      </c>
      <c r="Q66">
        <v>16.553861999999999</v>
      </c>
      <c r="R66">
        <v>32.204633999999999</v>
      </c>
      <c r="S66">
        <v>19.823184999999999</v>
      </c>
      <c r="T66">
        <v>0</v>
      </c>
      <c r="U66">
        <v>402.06107700000001</v>
      </c>
      <c r="V66">
        <v>0</v>
      </c>
      <c r="W66">
        <v>0</v>
      </c>
      <c r="X66">
        <v>94.416234000000003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13.549891000000001</v>
      </c>
      <c r="AF66">
        <v>8.5199269999999991</v>
      </c>
      <c r="AG66">
        <v>41.835780999999997</v>
      </c>
      <c r="AH66">
        <v>0</v>
      </c>
      <c r="AI66">
        <v>0</v>
      </c>
      <c r="AJ66">
        <v>0</v>
      </c>
      <c r="AK66">
        <v>50.562226000000003</v>
      </c>
      <c r="AL66">
        <v>2.2312720000000001</v>
      </c>
      <c r="AM66">
        <v>0</v>
      </c>
      <c r="AN66">
        <v>0.45916800000000002</v>
      </c>
      <c r="AO66">
        <v>0</v>
      </c>
      <c r="AP66">
        <v>3.566675</v>
      </c>
      <c r="AQ66">
        <v>0</v>
      </c>
      <c r="AR66">
        <v>4.2398020000000001</v>
      </c>
      <c r="AS66">
        <v>9.6864489999999996</v>
      </c>
      <c r="AT66">
        <v>14.398419000000001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2329.4079889999989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659.02118499999995</v>
      </c>
      <c r="L67">
        <v>558.10613000000001</v>
      </c>
      <c r="M67">
        <v>88.3292</v>
      </c>
      <c r="N67">
        <v>113.411812</v>
      </c>
      <c r="O67">
        <v>118.73136700000001</v>
      </c>
      <c r="P67">
        <v>99.820397</v>
      </c>
      <c r="Q67">
        <v>16.553861999999999</v>
      </c>
      <c r="R67">
        <v>32.204633999999999</v>
      </c>
      <c r="S67">
        <v>19.823184999999999</v>
      </c>
      <c r="T67">
        <v>0</v>
      </c>
      <c r="U67">
        <v>402.06107700000001</v>
      </c>
      <c r="V67">
        <v>0</v>
      </c>
      <c r="W67">
        <v>0</v>
      </c>
      <c r="X67">
        <v>94.416234000000003</v>
      </c>
      <c r="Y67">
        <v>0</v>
      </c>
      <c r="Z67">
        <v>0</v>
      </c>
      <c r="AA67">
        <v>0</v>
      </c>
      <c r="AB67">
        <v>0</v>
      </c>
      <c r="AC67">
        <v>9.2916939999999997</v>
      </c>
      <c r="AD67">
        <v>0</v>
      </c>
      <c r="AE67">
        <v>13.549891000000001</v>
      </c>
      <c r="AF67">
        <v>8.5199269999999991</v>
      </c>
      <c r="AG67">
        <v>41.835780999999997</v>
      </c>
      <c r="AH67">
        <v>0</v>
      </c>
      <c r="AI67">
        <v>0</v>
      </c>
      <c r="AJ67">
        <v>0</v>
      </c>
      <c r="AK67">
        <v>50.562226000000003</v>
      </c>
      <c r="AL67">
        <v>2.2312720000000001</v>
      </c>
      <c r="AM67">
        <v>0</v>
      </c>
      <c r="AN67">
        <v>0.45916800000000002</v>
      </c>
      <c r="AO67">
        <v>0</v>
      </c>
      <c r="AP67">
        <v>3.566675</v>
      </c>
      <c r="AQ67">
        <v>14.21428</v>
      </c>
      <c r="AR67">
        <v>3.1798510000000002</v>
      </c>
      <c r="AS67">
        <v>9.6864489999999996</v>
      </c>
      <c r="AT67">
        <v>14.398419000000001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2373.9747159999993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659.02118499999995</v>
      </c>
      <c r="L68">
        <v>558.10613000000001</v>
      </c>
      <c r="M68">
        <v>88.3292</v>
      </c>
      <c r="N68">
        <v>113.411812</v>
      </c>
      <c r="O68">
        <v>118.73136700000001</v>
      </c>
      <c r="P68">
        <v>99.820397</v>
      </c>
      <c r="Q68">
        <v>16.553861999999999</v>
      </c>
      <c r="R68">
        <v>32.204633999999999</v>
      </c>
      <c r="S68">
        <v>19.823184999999999</v>
      </c>
      <c r="T68">
        <v>0</v>
      </c>
      <c r="U68">
        <v>402.06107700000001</v>
      </c>
      <c r="V68">
        <v>0</v>
      </c>
      <c r="W68">
        <v>0</v>
      </c>
      <c r="X68">
        <v>94.416234000000003</v>
      </c>
      <c r="Y68">
        <v>0</v>
      </c>
      <c r="Z68">
        <v>0</v>
      </c>
      <c r="AA68">
        <v>0</v>
      </c>
      <c r="AB68">
        <v>0</v>
      </c>
      <c r="AC68">
        <v>9.2916939999999997</v>
      </c>
      <c r="AD68">
        <v>0</v>
      </c>
      <c r="AE68">
        <v>13.549891000000001</v>
      </c>
      <c r="AF68">
        <v>8.5199269999999991</v>
      </c>
      <c r="AG68">
        <v>41.835780999999997</v>
      </c>
      <c r="AH68">
        <v>18.184294000000001</v>
      </c>
      <c r="AI68">
        <v>0</v>
      </c>
      <c r="AJ68">
        <v>0</v>
      </c>
      <c r="AK68">
        <v>50.562226000000003</v>
      </c>
      <c r="AL68">
        <v>2.2312720000000001</v>
      </c>
      <c r="AM68">
        <v>0</v>
      </c>
      <c r="AN68">
        <v>0.45916800000000002</v>
      </c>
      <c r="AO68">
        <v>0</v>
      </c>
      <c r="AP68">
        <v>3.566675</v>
      </c>
      <c r="AQ68">
        <v>28.428560999999998</v>
      </c>
      <c r="AR68">
        <v>3.1798510000000002</v>
      </c>
      <c r="AS68">
        <v>9.6864489999999996</v>
      </c>
      <c r="AT68">
        <v>14.398419000000001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2406.3732909999994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659.02118499999995</v>
      </c>
      <c r="L69">
        <v>611.21578999999997</v>
      </c>
      <c r="M69">
        <v>88.3292</v>
      </c>
      <c r="N69">
        <v>113.411812</v>
      </c>
      <c r="O69">
        <v>118.73136700000001</v>
      </c>
      <c r="P69">
        <v>99.820397</v>
      </c>
      <c r="Q69">
        <v>20.95112</v>
      </c>
      <c r="R69">
        <v>40.698734999999999</v>
      </c>
      <c r="S69">
        <v>25.337135</v>
      </c>
      <c r="T69">
        <v>0</v>
      </c>
      <c r="U69">
        <v>402.06107700000001</v>
      </c>
      <c r="V69">
        <v>0</v>
      </c>
      <c r="W69">
        <v>0</v>
      </c>
      <c r="X69">
        <v>94.416234000000003</v>
      </c>
      <c r="Y69">
        <v>0</v>
      </c>
      <c r="Z69">
        <v>0</v>
      </c>
      <c r="AA69">
        <v>0</v>
      </c>
      <c r="AB69">
        <v>0</v>
      </c>
      <c r="AC69">
        <v>9.2916939999999997</v>
      </c>
      <c r="AD69">
        <v>0</v>
      </c>
      <c r="AE69">
        <v>13.549891000000001</v>
      </c>
      <c r="AF69">
        <v>8.5199269999999991</v>
      </c>
      <c r="AG69">
        <v>41.835780999999997</v>
      </c>
      <c r="AH69">
        <v>40.914662</v>
      </c>
      <c r="AI69">
        <v>0</v>
      </c>
      <c r="AJ69">
        <v>0</v>
      </c>
      <c r="AK69">
        <v>50.562226000000003</v>
      </c>
      <c r="AL69">
        <v>2.2312720000000001</v>
      </c>
      <c r="AM69">
        <v>0</v>
      </c>
      <c r="AN69">
        <v>0.45916800000000002</v>
      </c>
      <c r="AO69">
        <v>0</v>
      </c>
      <c r="AP69">
        <v>3.566675</v>
      </c>
      <c r="AQ69">
        <v>28.428560999999998</v>
      </c>
      <c r="AR69">
        <v>8.4796029999999991</v>
      </c>
      <c r="AS69">
        <v>9.6864489999999996</v>
      </c>
      <c r="AT69">
        <v>14.398419000000001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2505.9183799999996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659.02118499999995</v>
      </c>
      <c r="L70">
        <v>608.33549000000005</v>
      </c>
      <c r="M70">
        <v>88.3292</v>
      </c>
      <c r="N70">
        <v>113.411812</v>
      </c>
      <c r="O70">
        <v>118.73136700000001</v>
      </c>
      <c r="P70">
        <v>99.820397</v>
      </c>
      <c r="Q70">
        <v>20.95112</v>
      </c>
      <c r="R70">
        <v>40.698734999999999</v>
      </c>
      <c r="S70">
        <v>25.337135</v>
      </c>
      <c r="T70">
        <v>0</v>
      </c>
      <c r="U70">
        <v>402.06107700000001</v>
      </c>
      <c r="V70">
        <v>0</v>
      </c>
      <c r="W70">
        <v>0</v>
      </c>
      <c r="X70">
        <v>94.416234000000003</v>
      </c>
      <c r="Y70">
        <v>0</v>
      </c>
      <c r="Z70">
        <v>0</v>
      </c>
      <c r="AA70">
        <v>0</v>
      </c>
      <c r="AB70">
        <v>0</v>
      </c>
      <c r="AC70">
        <v>9.2916939999999997</v>
      </c>
      <c r="AD70">
        <v>0</v>
      </c>
      <c r="AE70">
        <v>13.549891000000001</v>
      </c>
      <c r="AF70">
        <v>8.5199269999999991</v>
      </c>
      <c r="AG70">
        <v>41.835780999999997</v>
      </c>
      <c r="AH70">
        <v>61.826599999999999</v>
      </c>
      <c r="AI70">
        <v>0</v>
      </c>
      <c r="AJ70">
        <v>0</v>
      </c>
      <c r="AK70">
        <v>50.562226000000003</v>
      </c>
      <c r="AL70">
        <v>2.2312720000000001</v>
      </c>
      <c r="AM70">
        <v>0</v>
      </c>
      <c r="AN70">
        <v>0.45916800000000002</v>
      </c>
      <c r="AO70">
        <v>0</v>
      </c>
      <c r="AP70">
        <v>3.566675</v>
      </c>
      <c r="AQ70">
        <v>42.642842000000002</v>
      </c>
      <c r="AR70">
        <v>8.4796029999999991</v>
      </c>
      <c r="AS70">
        <v>9.6864489999999996</v>
      </c>
      <c r="AT70">
        <v>14.398419000000001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2538.1642989999996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659.02118499999995</v>
      </c>
      <c r="L71">
        <v>627.09171500000002</v>
      </c>
      <c r="M71">
        <v>88.3292</v>
      </c>
      <c r="N71">
        <v>113.411812</v>
      </c>
      <c r="O71">
        <v>118.73136700000001</v>
      </c>
      <c r="P71">
        <v>99.820397</v>
      </c>
      <c r="Q71">
        <v>20.95112</v>
      </c>
      <c r="R71">
        <v>40.698734999999999</v>
      </c>
      <c r="S71">
        <v>25.337135</v>
      </c>
      <c r="T71">
        <v>0</v>
      </c>
      <c r="U71">
        <v>402.06107700000001</v>
      </c>
      <c r="V71">
        <v>0</v>
      </c>
      <c r="W71">
        <v>0</v>
      </c>
      <c r="X71">
        <v>94.416234000000003</v>
      </c>
      <c r="Y71">
        <v>0</v>
      </c>
      <c r="Z71">
        <v>0</v>
      </c>
      <c r="AA71">
        <v>0</v>
      </c>
      <c r="AB71">
        <v>0</v>
      </c>
      <c r="AC71">
        <v>18.601727</v>
      </c>
      <c r="AD71">
        <v>8.7512150000000002</v>
      </c>
      <c r="AE71">
        <v>13.549891000000001</v>
      </c>
      <c r="AF71">
        <v>8.5199269999999991</v>
      </c>
      <c r="AG71">
        <v>41.835780999999997</v>
      </c>
      <c r="AH71">
        <v>80.010893999999993</v>
      </c>
      <c r="AI71">
        <v>0</v>
      </c>
      <c r="AJ71">
        <v>0</v>
      </c>
      <c r="AK71">
        <v>50.562226000000003</v>
      </c>
      <c r="AL71">
        <v>2.2312720000000001</v>
      </c>
      <c r="AM71">
        <v>0</v>
      </c>
      <c r="AN71">
        <v>0.45916800000000002</v>
      </c>
      <c r="AO71">
        <v>0</v>
      </c>
      <c r="AP71">
        <v>2.3367870000000002</v>
      </c>
      <c r="AQ71">
        <v>59.760463999999999</v>
      </c>
      <c r="AR71">
        <v>46.637818000000003</v>
      </c>
      <c r="AS71">
        <v>9.6864489999999996</v>
      </c>
      <c r="AT71">
        <v>14.398419000000001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2647.2120149999996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659.02118499999995</v>
      </c>
      <c r="L72">
        <v>627.09171500000002</v>
      </c>
      <c r="M72">
        <v>88.3292</v>
      </c>
      <c r="N72">
        <v>113.411812</v>
      </c>
      <c r="O72">
        <v>118.73136700000001</v>
      </c>
      <c r="P72">
        <v>99.820397</v>
      </c>
      <c r="Q72">
        <v>20.95112</v>
      </c>
      <c r="R72">
        <v>40.698734999999999</v>
      </c>
      <c r="S72">
        <v>25.337135</v>
      </c>
      <c r="T72">
        <v>0</v>
      </c>
      <c r="U72">
        <v>402.06107700000001</v>
      </c>
      <c r="V72">
        <v>0</v>
      </c>
      <c r="W72">
        <v>0</v>
      </c>
      <c r="X72">
        <v>94.416234000000003</v>
      </c>
      <c r="Y72">
        <v>0</v>
      </c>
      <c r="Z72">
        <v>0</v>
      </c>
      <c r="AA72">
        <v>0</v>
      </c>
      <c r="AB72">
        <v>12.644555</v>
      </c>
      <c r="AC72">
        <v>18.601727</v>
      </c>
      <c r="AD72">
        <v>17.502431000000001</v>
      </c>
      <c r="AE72">
        <v>27.099782999999999</v>
      </c>
      <c r="AF72">
        <v>17.039854999999999</v>
      </c>
      <c r="AG72">
        <v>41.835780999999997</v>
      </c>
      <c r="AH72">
        <v>109.10576399999999</v>
      </c>
      <c r="AI72">
        <v>2.4444149999999998</v>
      </c>
      <c r="AJ72">
        <v>0</v>
      </c>
      <c r="AK72">
        <v>50.562226000000003</v>
      </c>
      <c r="AL72">
        <v>2.2312720000000001</v>
      </c>
      <c r="AM72">
        <v>0</v>
      </c>
      <c r="AN72">
        <v>0.45916800000000002</v>
      </c>
      <c r="AO72">
        <v>0</v>
      </c>
      <c r="AP72">
        <v>2.3367870000000002</v>
      </c>
      <c r="AQ72">
        <v>59.760463999999999</v>
      </c>
      <c r="AR72">
        <v>46.637818000000003</v>
      </c>
      <c r="AS72">
        <v>9.6864489999999996</v>
      </c>
      <c r="AT72">
        <v>14.398419000000001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2722.2168909999996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659.02118499999995</v>
      </c>
      <c r="L73">
        <v>627.09171500000002</v>
      </c>
      <c r="M73">
        <v>88.3292</v>
      </c>
      <c r="N73">
        <v>113.411812</v>
      </c>
      <c r="O73">
        <v>118.73136700000001</v>
      </c>
      <c r="P73">
        <v>99.820397</v>
      </c>
      <c r="Q73">
        <v>20.95112</v>
      </c>
      <c r="R73">
        <v>40.698734999999999</v>
      </c>
      <c r="S73">
        <v>25.337135</v>
      </c>
      <c r="T73">
        <v>0</v>
      </c>
      <c r="U73">
        <v>402.06107700000001</v>
      </c>
      <c r="V73">
        <v>0</v>
      </c>
      <c r="W73">
        <v>0</v>
      </c>
      <c r="X73">
        <v>94.416234000000003</v>
      </c>
      <c r="Y73">
        <v>0</v>
      </c>
      <c r="Z73">
        <v>0</v>
      </c>
      <c r="AA73">
        <v>0</v>
      </c>
      <c r="AB73">
        <v>25.289110999999998</v>
      </c>
      <c r="AC73">
        <v>18.601727</v>
      </c>
      <c r="AD73">
        <v>26.314523999999999</v>
      </c>
      <c r="AE73">
        <v>47.464036999999998</v>
      </c>
      <c r="AF73">
        <v>29.346416999999999</v>
      </c>
      <c r="AG73">
        <v>41.835780999999997</v>
      </c>
      <c r="AH73">
        <v>112.288015</v>
      </c>
      <c r="AI73">
        <v>15.888695</v>
      </c>
      <c r="AJ73">
        <v>0</v>
      </c>
      <c r="AK73">
        <v>50.562226000000003</v>
      </c>
      <c r="AL73">
        <v>22.312723999999999</v>
      </c>
      <c r="AM73">
        <v>0</v>
      </c>
      <c r="AN73">
        <v>0.45916800000000002</v>
      </c>
      <c r="AO73">
        <v>0</v>
      </c>
      <c r="AP73">
        <v>2.3367870000000002</v>
      </c>
      <c r="AQ73">
        <v>59.760463999999999</v>
      </c>
      <c r="AR73">
        <v>4.2398020000000001</v>
      </c>
      <c r="AS73">
        <v>9.6864489999999996</v>
      </c>
      <c r="AT73">
        <v>14.398419000000001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2770.6543230000002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659.02118499999995</v>
      </c>
      <c r="L74">
        <v>627.09171500000002</v>
      </c>
      <c r="M74">
        <v>88.3292</v>
      </c>
      <c r="N74">
        <v>113.411812</v>
      </c>
      <c r="O74">
        <v>118.73136700000001</v>
      </c>
      <c r="P74">
        <v>99.820397</v>
      </c>
      <c r="Q74">
        <v>20.95112</v>
      </c>
      <c r="R74">
        <v>40.698734999999999</v>
      </c>
      <c r="S74">
        <v>25.337135</v>
      </c>
      <c r="T74">
        <v>0</v>
      </c>
      <c r="U74">
        <v>402.06107700000001</v>
      </c>
      <c r="V74">
        <v>0</v>
      </c>
      <c r="W74">
        <v>0</v>
      </c>
      <c r="X74">
        <v>94.416234000000003</v>
      </c>
      <c r="Y74">
        <v>0</v>
      </c>
      <c r="Z74">
        <v>0</v>
      </c>
      <c r="AA74">
        <v>0</v>
      </c>
      <c r="AB74">
        <v>37.933666000000002</v>
      </c>
      <c r="AC74">
        <v>18.601727</v>
      </c>
      <c r="AD74">
        <v>35.086033</v>
      </c>
      <c r="AE74">
        <v>47.464036999999998</v>
      </c>
      <c r="AF74">
        <v>29.346416999999999</v>
      </c>
      <c r="AG74">
        <v>41.835780999999997</v>
      </c>
      <c r="AH74">
        <v>112.288015</v>
      </c>
      <c r="AI74">
        <v>15.888695</v>
      </c>
      <c r="AJ74">
        <v>0</v>
      </c>
      <c r="AK74">
        <v>50.562226000000003</v>
      </c>
      <c r="AL74">
        <v>51.319265000000001</v>
      </c>
      <c r="AM74">
        <v>0</v>
      </c>
      <c r="AN74">
        <v>0.45916800000000002</v>
      </c>
      <c r="AO74">
        <v>0</v>
      </c>
      <c r="AP74">
        <v>2.3367870000000002</v>
      </c>
      <c r="AQ74">
        <v>59.760463999999999</v>
      </c>
      <c r="AR74">
        <v>4.2398020000000001</v>
      </c>
      <c r="AS74">
        <v>9.6864489999999996</v>
      </c>
      <c r="AT74">
        <v>14.398419000000001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2821.0769280000004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659.02118499999995</v>
      </c>
      <c r="L75">
        <v>627.09171500000002</v>
      </c>
      <c r="M75">
        <v>88.3292</v>
      </c>
      <c r="N75">
        <v>113.411812</v>
      </c>
      <c r="O75">
        <v>118.73136700000001</v>
      </c>
      <c r="P75">
        <v>99.820397</v>
      </c>
      <c r="Q75">
        <v>20.95112</v>
      </c>
      <c r="R75">
        <v>40.698734999999999</v>
      </c>
      <c r="S75">
        <v>25.337135</v>
      </c>
      <c r="T75">
        <v>0</v>
      </c>
      <c r="U75">
        <v>402.06107700000001</v>
      </c>
      <c r="V75">
        <v>0</v>
      </c>
      <c r="W75">
        <v>0</v>
      </c>
      <c r="X75">
        <v>94.416234000000003</v>
      </c>
      <c r="Y75">
        <v>0</v>
      </c>
      <c r="Z75">
        <v>12.67332</v>
      </c>
      <c r="AA75">
        <v>0</v>
      </c>
      <c r="AB75">
        <v>37.933666000000002</v>
      </c>
      <c r="AC75">
        <v>18.601727</v>
      </c>
      <c r="AD75">
        <v>35.086033</v>
      </c>
      <c r="AE75">
        <v>47.464036999999998</v>
      </c>
      <c r="AF75">
        <v>29.346416999999999</v>
      </c>
      <c r="AG75">
        <v>41.835780999999997</v>
      </c>
      <c r="AH75">
        <v>112.288015</v>
      </c>
      <c r="AI75">
        <v>15.888695</v>
      </c>
      <c r="AJ75">
        <v>0</v>
      </c>
      <c r="AK75">
        <v>50.562226000000003</v>
      </c>
      <c r="AL75">
        <v>51.319265000000001</v>
      </c>
      <c r="AM75">
        <v>0</v>
      </c>
      <c r="AN75">
        <v>0.45916800000000002</v>
      </c>
      <c r="AO75">
        <v>0</v>
      </c>
      <c r="AP75">
        <v>2.9517310000000001</v>
      </c>
      <c r="AQ75">
        <v>59.760463999999999</v>
      </c>
      <c r="AR75">
        <v>4.2398020000000001</v>
      </c>
      <c r="AS75">
        <v>9.6864489999999996</v>
      </c>
      <c r="AT75">
        <v>14.398419000000001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2834.3651920000002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659.02118499999995</v>
      </c>
      <c r="L76">
        <v>627.09171500000002</v>
      </c>
      <c r="M76">
        <v>88.3292</v>
      </c>
      <c r="N76">
        <v>113.411812</v>
      </c>
      <c r="O76">
        <v>118.73136700000001</v>
      </c>
      <c r="P76">
        <v>99.820397</v>
      </c>
      <c r="Q76">
        <v>20.95112</v>
      </c>
      <c r="R76">
        <v>40.698734999999999</v>
      </c>
      <c r="S76">
        <v>25.337135</v>
      </c>
      <c r="T76">
        <v>0</v>
      </c>
      <c r="U76">
        <v>402.06107700000001</v>
      </c>
      <c r="V76">
        <v>0</v>
      </c>
      <c r="W76">
        <v>0</v>
      </c>
      <c r="X76">
        <v>94.416234000000003</v>
      </c>
      <c r="Y76">
        <v>0</v>
      </c>
      <c r="Z76">
        <v>12.67332</v>
      </c>
      <c r="AA76">
        <v>0</v>
      </c>
      <c r="AB76">
        <v>37.933666000000002</v>
      </c>
      <c r="AC76">
        <v>18.601727</v>
      </c>
      <c r="AD76">
        <v>35.086033</v>
      </c>
      <c r="AE76">
        <v>47.464036999999998</v>
      </c>
      <c r="AF76">
        <v>29.346416999999999</v>
      </c>
      <c r="AG76">
        <v>41.835780999999997</v>
      </c>
      <c r="AH76">
        <v>112.288015</v>
      </c>
      <c r="AI76">
        <v>15.888695</v>
      </c>
      <c r="AJ76">
        <v>0</v>
      </c>
      <c r="AK76">
        <v>50.562226000000003</v>
      </c>
      <c r="AL76">
        <v>51.319265000000001</v>
      </c>
      <c r="AM76">
        <v>0</v>
      </c>
      <c r="AN76">
        <v>0.45916800000000002</v>
      </c>
      <c r="AO76">
        <v>0</v>
      </c>
      <c r="AP76">
        <v>2.9517310000000001</v>
      </c>
      <c r="AQ76">
        <v>59.760463999999999</v>
      </c>
      <c r="AR76">
        <v>4.2398020000000001</v>
      </c>
      <c r="AS76">
        <v>23.505783000000001</v>
      </c>
      <c r="AT76">
        <v>14.398419000000001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2848.1845260000005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659.02118499999995</v>
      </c>
      <c r="L77">
        <v>627.09171500000002</v>
      </c>
      <c r="M77">
        <v>88.3292</v>
      </c>
      <c r="N77">
        <v>113.411812</v>
      </c>
      <c r="O77">
        <v>118.73136700000001</v>
      </c>
      <c r="P77">
        <v>99.820397</v>
      </c>
      <c r="Q77">
        <v>20.95112</v>
      </c>
      <c r="R77">
        <v>40.698734999999999</v>
      </c>
      <c r="S77">
        <v>25.337135</v>
      </c>
      <c r="T77">
        <v>0</v>
      </c>
      <c r="U77">
        <v>402.06107700000001</v>
      </c>
      <c r="V77">
        <v>0</v>
      </c>
      <c r="W77">
        <v>0</v>
      </c>
      <c r="X77">
        <v>94.416234000000003</v>
      </c>
      <c r="Y77">
        <v>0</v>
      </c>
      <c r="Z77">
        <v>12.67332</v>
      </c>
      <c r="AA77">
        <v>0</v>
      </c>
      <c r="AB77">
        <v>37.933666000000002</v>
      </c>
      <c r="AC77">
        <v>18.601727</v>
      </c>
      <c r="AD77">
        <v>35.086033</v>
      </c>
      <c r="AE77">
        <v>47.464036999999998</v>
      </c>
      <c r="AF77">
        <v>29.346416999999999</v>
      </c>
      <c r="AG77">
        <v>41.835780999999997</v>
      </c>
      <c r="AH77">
        <v>112.288015</v>
      </c>
      <c r="AI77">
        <v>15.888695</v>
      </c>
      <c r="AJ77">
        <v>0</v>
      </c>
      <c r="AK77">
        <v>50.562226000000003</v>
      </c>
      <c r="AL77">
        <v>51.319265000000001</v>
      </c>
      <c r="AM77">
        <v>0</v>
      </c>
      <c r="AN77">
        <v>0.45916800000000002</v>
      </c>
      <c r="AO77">
        <v>0</v>
      </c>
      <c r="AP77">
        <v>2.9517310000000001</v>
      </c>
      <c r="AQ77">
        <v>59.760463999999999</v>
      </c>
      <c r="AR77">
        <v>4.2398020000000001</v>
      </c>
      <c r="AS77">
        <v>23.505783000000001</v>
      </c>
      <c r="AT77">
        <v>14.398419000000001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2848.1845260000005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659.02118499999995</v>
      </c>
      <c r="L78">
        <v>627.09171500000002</v>
      </c>
      <c r="M78">
        <v>88.3292</v>
      </c>
      <c r="N78">
        <v>113.411812</v>
      </c>
      <c r="O78">
        <v>118.73136700000001</v>
      </c>
      <c r="P78">
        <v>99.820397</v>
      </c>
      <c r="Q78">
        <v>20.95112</v>
      </c>
      <c r="R78">
        <v>40.698734999999999</v>
      </c>
      <c r="S78">
        <v>25.337135</v>
      </c>
      <c r="T78">
        <v>0</v>
      </c>
      <c r="U78">
        <v>402.06107700000001</v>
      </c>
      <c r="V78">
        <v>0</v>
      </c>
      <c r="W78">
        <v>0</v>
      </c>
      <c r="X78">
        <v>94.416234000000003</v>
      </c>
      <c r="Y78">
        <v>0</v>
      </c>
      <c r="Z78">
        <v>12.67332</v>
      </c>
      <c r="AA78">
        <v>0</v>
      </c>
      <c r="AB78">
        <v>25.289110999999998</v>
      </c>
      <c r="AC78">
        <v>18.601727</v>
      </c>
      <c r="AD78">
        <v>26.314523999999999</v>
      </c>
      <c r="AE78">
        <v>44.345098999999998</v>
      </c>
      <c r="AF78">
        <v>29.346416999999999</v>
      </c>
      <c r="AG78">
        <v>41.835780999999997</v>
      </c>
      <c r="AH78">
        <v>109.10576399999999</v>
      </c>
      <c r="AI78">
        <v>15.888695</v>
      </c>
      <c r="AJ78">
        <v>0</v>
      </c>
      <c r="AK78">
        <v>50.562226000000003</v>
      </c>
      <c r="AL78">
        <v>22.312723999999999</v>
      </c>
      <c r="AM78">
        <v>0</v>
      </c>
      <c r="AN78">
        <v>0.45916800000000002</v>
      </c>
      <c r="AO78">
        <v>0</v>
      </c>
      <c r="AP78">
        <v>2.3367870000000002</v>
      </c>
      <c r="AQ78">
        <v>59.760463999999999</v>
      </c>
      <c r="AR78">
        <v>46.637818000000003</v>
      </c>
      <c r="AS78">
        <v>23.505783000000001</v>
      </c>
      <c r="AT78">
        <v>14.398419000000001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2833.2438040000006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659.02118499999995</v>
      </c>
      <c r="L79">
        <v>627.09171500000002</v>
      </c>
      <c r="M79">
        <v>88.3292</v>
      </c>
      <c r="N79">
        <v>113.411812</v>
      </c>
      <c r="O79">
        <v>118.73136700000001</v>
      </c>
      <c r="P79">
        <v>99.820397</v>
      </c>
      <c r="Q79">
        <v>20.95112</v>
      </c>
      <c r="R79">
        <v>40.698734999999999</v>
      </c>
      <c r="S79">
        <v>25.337135</v>
      </c>
      <c r="T79">
        <v>0</v>
      </c>
      <c r="U79">
        <v>402.06107700000001</v>
      </c>
      <c r="V79">
        <v>0</v>
      </c>
      <c r="W79">
        <v>0</v>
      </c>
      <c r="X79">
        <v>94.416234000000003</v>
      </c>
      <c r="Y79">
        <v>0</v>
      </c>
      <c r="Z79">
        <v>0</v>
      </c>
      <c r="AA79">
        <v>0</v>
      </c>
      <c r="AB79">
        <v>25.289110999999998</v>
      </c>
      <c r="AC79">
        <v>18.601727</v>
      </c>
      <c r="AD79">
        <v>17.502431000000001</v>
      </c>
      <c r="AE79">
        <v>27.099782999999999</v>
      </c>
      <c r="AF79">
        <v>8.5199269999999991</v>
      </c>
      <c r="AG79">
        <v>41.835780999999997</v>
      </c>
      <c r="AH79">
        <v>100.013617</v>
      </c>
      <c r="AI79">
        <v>2.4444149999999998</v>
      </c>
      <c r="AJ79">
        <v>0</v>
      </c>
      <c r="AK79">
        <v>50.562226000000003</v>
      </c>
      <c r="AL79">
        <v>10.040725999999999</v>
      </c>
      <c r="AM79">
        <v>0</v>
      </c>
      <c r="AN79">
        <v>0.45916800000000002</v>
      </c>
      <c r="AO79">
        <v>0</v>
      </c>
      <c r="AP79">
        <v>2.3367870000000002</v>
      </c>
      <c r="AQ79">
        <v>58.369280000000003</v>
      </c>
      <c r="AR79">
        <v>46.637818000000003</v>
      </c>
      <c r="AS79">
        <v>23.505783000000001</v>
      </c>
      <c r="AT79">
        <v>14.398419000000001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2737.4869760000006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659.02118499999995</v>
      </c>
      <c r="L80">
        <v>627.09171500000002</v>
      </c>
      <c r="M80">
        <v>88.3292</v>
      </c>
      <c r="N80">
        <v>113.411812</v>
      </c>
      <c r="O80">
        <v>118.73136700000001</v>
      </c>
      <c r="P80">
        <v>99.820397</v>
      </c>
      <c r="Q80">
        <v>20.95112</v>
      </c>
      <c r="R80">
        <v>40.698734999999999</v>
      </c>
      <c r="S80">
        <v>25.337135</v>
      </c>
      <c r="T80">
        <v>0</v>
      </c>
      <c r="U80">
        <v>402.06107700000001</v>
      </c>
      <c r="V80">
        <v>0</v>
      </c>
      <c r="W80">
        <v>0</v>
      </c>
      <c r="X80">
        <v>94.416234000000003</v>
      </c>
      <c r="Y80">
        <v>0</v>
      </c>
      <c r="Z80">
        <v>0</v>
      </c>
      <c r="AA80">
        <v>0</v>
      </c>
      <c r="AB80">
        <v>25.289110999999998</v>
      </c>
      <c r="AC80">
        <v>18.601727</v>
      </c>
      <c r="AD80">
        <v>17.502431000000001</v>
      </c>
      <c r="AE80">
        <v>4.3113289999999997</v>
      </c>
      <c r="AF80">
        <v>8.5199269999999991</v>
      </c>
      <c r="AG80">
        <v>41.835780999999997</v>
      </c>
      <c r="AH80">
        <v>73.555469000000002</v>
      </c>
      <c r="AI80">
        <v>0</v>
      </c>
      <c r="AJ80">
        <v>0</v>
      </c>
      <c r="AK80">
        <v>50.562226000000003</v>
      </c>
      <c r="AL80">
        <v>10.040725999999999</v>
      </c>
      <c r="AM80">
        <v>0</v>
      </c>
      <c r="AN80">
        <v>0.45916800000000002</v>
      </c>
      <c r="AO80">
        <v>0</v>
      </c>
      <c r="AP80">
        <v>2.3367870000000002</v>
      </c>
      <c r="AQ80">
        <v>58.369280000000003</v>
      </c>
      <c r="AR80">
        <v>4.2398020000000001</v>
      </c>
      <c r="AS80">
        <v>14.852555000000001</v>
      </c>
      <c r="AT80">
        <v>14.398419000000001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2634.7447149999998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659.02118499999995</v>
      </c>
      <c r="L81">
        <v>627.09171500000002</v>
      </c>
      <c r="M81">
        <v>88.3292</v>
      </c>
      <c r="N81">
        <v>113.411812</v>
      </c>
      <c r="O81">
        <v>118.73136700000001</v>
      </c>
      <c r="P81">
        <v>99.820397</v>
      </c>
      <c r="Q81">
        <v>20.95112</v>
      </c>
      <c r="R81">
        <v>40.698734999999999</v>
      </c>
      <c r="S81">
        <v>25.337135</v>
      </c>
      <c r="T81">
        <v>0</v>
      </c>
      <c r="U81">
        <v>402.06107700000001</v>
      </c>
      <c r="V81">
        <v>0</v>
      </c>
      <c r="W81">
        <v>0</v>
      </c>
      <c r="X81">
        <v>94.416234000000003</v>
      </c>
      <c r="Y81">
        <v>0</v>
      </c>
      <c r="Z81">
        <v>0</v>
      </c>
      <c r="AA81">
        <v>0</v>
      </c>
      <c r="AB81">
        <v>25.212322</v>
      </c>
      <c r="AC81">
        <v>9.2916939999999997</v>
      </c>
      <c r="AD81">
        <v>17.502431000000001</v>
      </c>
      <c r="AE81">
        <v>4.3113289999999997</v>
      </c>
      <c r="AF81">
        <v>8.5199269999999991</v>
      </c>
      <c r="AG81">
        <v>41.835780999999997</v>
      </c>
      <c r="AH81">
        <v>54.552881999999997</v>
      </c>
      <c r="AI81">
        <v>0</v>
      </c>
      <c r="AJ81">
        <v>0</v>
      </c>
      <c r="AK81">
        <v>50.562226000000003</v>
      </c>
      <c r="AL81">
        <v>10.040725999999999</v>
      </c>
      <c r="AM81">
        <v>0</v>
      </c>
      <c r="AN81">
        <v>0.45916800000000002</v>
      </c>
      <c r="AO81">
        <v>0</v>
      </c>
      <c r="AP81">
        <v>2.3367870000000002</v>
      </c>
      <c r="AQ81">
        <v>58.369280000000003</v>
      </c>
      <c r="AR81">
        <v>4.2398020000000001</v>
      </c>
      <c r="AS81">
        <v>14.852555000000001</v>
      </c>
      <c r="AT81">
        <v>14.398419000000001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2606.3553059999995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659.02118499999995</v>
      </c>
      <c r="L82">
        <v>627.09171500000002</v>
      </c>
      <c r="M82">
        <v>88.3292</v>
      </c>
      <c r="N82">
        <v>113.411812</v>
      </c>
      <c r="O82">
        <v>118.73136700000001</v>
      </c>
      <c r="P82">
        <v>99.820397</v>
      </c>
      <c r="Q82">
        <v>20.95112</v>
      </c>
      <c r="R82">
        <v>40.698734999999999</v>
      </c>
      <c r="S82">
        <v>25.337135</v>
      </c>
      <c r="T82">
        <v>0</v>
      </c>
      <c r="U82">
        <v>402.06107700000001</v>
      </c>
      <c r="V82">
        <v>0</v>
      </c>
      <c r="W82">
        <v>0</v>
      </c>
      <c r="X82">
        <v>94.416234000000003</v>
      </c>
      <c r="Y82">
        <v>0</v>
      </c>
      <c r="Z82">
        <v>0</v>
      </c>
      <c r="AA82">
        <v>0</v>
      </c>
      <c r="AB82">
        <v>12.54217</v>
      </c>
      <c r="AC82">
        <v>0</v>
      </c>
      <c r="AD82">
        <v>8.7512150000000002</v>
      </c>
      <c r="AE82">
        <v>4.3113289999999997</v>
      </c>
      <c r="AF82">
        <v>8.5199269999999991</v>
      </c>
      <c r="AG82">
        <v>41.835780999999997</v>
      </c>
      <c r="AH82">
        <v>36.368588000000003</v>
      </c>
      <c r="AI82">
        <v>0</v>
      </c>
      <c r="AJ82">
        <v>0</v>
      </c>
      <c r="AK82">
        <v>50.562226000000003</v>
      </c>
      <c r="AL82">
        <v>10.040725999999999</v>
      </c>
      <c r="AM82">
        <v>0</v>
      </c>
      <c r="AN82">
        <v>0.45916800000000002</v>
      </c>
      <c r="AO82">
        <v>0</v>
      </c>
      <c r="AP82">
        <v>1.721843</v>
      </c>
      <c r="AQ82">
        <v>58.369280000000003</v>
      </c>
      <c r="AR82">
        <v>4.2398020000000001</v>
      </c>
      <c r="AS82">
        <v>14.852555000000001</v>
      </c>
      <c r="AT82">
        <v>14.398419000000001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2556.8430059999991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659.02118499999995</v>
      </c>
      <c r="L83">
        <v>627.09171500000002</v>
      </c>
      <c r="M83">
        <v>88.3292</v>
      </c>
      <c r="N83">
        <v>113.411812</v>
      </c>
      <c r="O83">
        <v>118.73136700000001</v>
      </c>
      <c r="P83">
        <v>99.820397</v>
      </c>
      <c r="Q83">
        <v>20.95112</v>
      </c>
      <c r="R83">
        <v>40.698734999999999</v>
      </c>
      <c r="S83">
        <v>25.337135</v>
      </c>
      <c r="T83">
        <v>0</v>
      </c>
      <c r="U83">
        <v>402.06107700000001</v>
      </c>
      <c r="V83">
        <v>0</v>
      </c>
      <c r="W83">
        <v>0</v>
      </c>
      <c r="X83">
        <v>94.416234000000003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4.3113289999999997</v>
      </c>
      <c r="AF83">
        <v>8.5199269999999991</v>
      </c>
      <c r="AG83">
        <v>41.835780999999997</v>
      </c>
      <c r="AH83">
        <v>18.184294000000001</v>
      </c>
      <c r="AI83">
        <v>0</v>
      </c>
      <c r="AJ83">
        <v>0</v>
      </c>
      <c r="AK83">
        <v>50.562226000000003</v>
      </c>
      <c r="AL83">
        <v>10.040725999999999</v>
      </c>
      <c r="AM83">
        <v>0</v>
      </c>
      <c r="AN83">
        <v>0.45916800000000002</v>
      </c>
      <c r="AO83">
        <v>0</v>
      </c>
      <c r="AP83">
        <v>1.721843</v>
      </c>
      <c r="AQ83">
        <v>58.369280000000003</v>
      </c>
      <c r="AR83">
        <v>19.079107</v>
      </c>
      <c r="AS83">
        <v>14.852555000000001</v>
      </c>
      <c r="AT83">
        <v>14.398419000000001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2532.2046319999995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659.02118499999995</v>
      </c>
      <c r="L84">
        <v>627.09171500000002</v>
      </c>
      <c r="M84">
        <v>88.3292</v>
      </c>
      <c r="N84">
        <v>113.411812</v>
      </c>
      <c r="O84">
        <v>118.73136700000001</v>
      </c>
      <c r="P84">
        <v>99.820397</v>
      </c>
      <c r="Q84">
        <v>20.95112</v>
      </c>
      <c r="R84">
        <v>40.698734999999999</v>
      </c>
      <c r="S84">
        <v>25.337135</v>
      </c>
      <c r="T84">
        <v>0</v>
      </c>
      <c r="U84">
        <v>402.06107700000001</v>
      </c>
      <c r="V84">
        <v>0</v>
      </c>
      <c r="W84">
        <v>0</v>
      </c>
      <c r="X84">
        <v>94.416234000000003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4.3113289999999997</v>
      </c>
      <c r="AF84">
        <v>8.5199269999999991</v>
      </c>
      <c r="AG84">
        <v>41.835780999999997</v>
      </c>
      <c r="AH84">
        <v>0</v>
      </c>
      <c r="AI84">
        <v>0</v>
      </c>
      <c r="AJ84">
        <v>0</v>
      </c>
      <c r="AK84">
        <v>50.562226000000003</v>
      </c>
      <c r="AL84">
        <v>10.040725999999999</v>
      </c>
      <c r="AM84">
        <v>0</v>
      </c>
      <c r="AN84">
        <v>0.45916800000000002</v>
      </c>
      <c r="AO84">
        <v>0</v>
      </c>
      <c r="AP84">
        <v>1.721843</v>
      </c>
      <c r="AQ84">
        <v>58.369280000000003</v>
      </c>
      <c r="AR84">
        <v>19.079107</v>
      </c>
      <c r="AS84">
        <v>14.852555000000001</v>
      </c>
      <c r="AT84">
        <v>14.398419000000001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2514.0203379999994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632.29305699999998</v>
      </c>
      <c r="L85">
        <v>508.87220200000002</v>
      </c>
      <c r="M85">
        <v>88.3292</v>
      </c>
      <c r="N85">
        <v>113.411812</v>
      </c>
      <c r="O85">
        <v>118.73136700000001</v>
      </c>
      <c r="P85">
        <v>99.820397</v>
      </c>
      <c r="Q85">
        <v>11.676553999999999</v>
      </c>
      <c r="R85">
        <v>21.890280000000001</v>
      </c>
      <c r="S85">
        <v>17.917480000000001</v>
      </c>
      <c r="T85">
        <v>0</v>
      </c>
      <c r="U85">
        <v>402.06107700000001</v>
      </c>
      <c r="V85">
        <v>0</v>
      </c>
      <c r="W85">
        <v>0</v>
      </c>
      <c r="X85">
        <v>92.763998000000001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4.3113289999999997</v>
      </c>
      <c r="AF85">
        <v>8.5199269999999991</v>
      </c>
      <c r="AG85">
        <v>41.835780999999997</v>
      </c>
      <c r="AH85">
        <v>0</v>
      </c>
      <c r="AI85">
        <v>0</v>
      </c>
      <c r="AJ85">
        <v>0</v>
      </c>
      <c r="AK85">
        <v>50.562226000000003</v>
      </c>
      <c r="AL85">
        <v>10.040725999999999</v>
      </c>
      <c r="AM85">
        <v>0</v>
      </c>
      <c r="AN85">
        <v>0.45916800000000002</v>
      </c>
      <c r="AO85">
        <v>0</v>
      </c>
      <c r="AP85">
        <v>2.3367870000000002</v>
      </c>
      <c r="AQ85">
        <v>58.369280000000003</v>
      </c>
      <c r="AR85">
        <v>19.079107</v>
      </c>
      <c r="AS85">
        <v>14.852555000000001</v>
      </c>
      <c r="AT85">
        <v>14.398419000000001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2332.532729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632.29305699999998</v>
      </c>
      <c r="L86">
        <v>428.675049</v>
      </c>
      <c r="M86">
        <v>88.3292</v>
      </c>
      <c r="N86">
        <v>113.411812</v>
      </c>
      <c r="O86">
        <v>118.73136700000001</v>
      </c>
      <c r="P86">
        <v>99.820397</v>
      </c>
      <c r="Q86">
        <v>16.179423</v>
      </c>
      <c r="R86">
        <v>31.496369000000001</v>
      </c>
      <c r="S86">
        <v>19.371458000000001</v>
      </c>
      <c r="T86">
        <v>0</v>
      </c>
      <c r="U86">
        <v>402.06107700000001</v>
      </c>
      <c r="V86">
        <v>0</v>
      </c>
      <c r="W86">
        <v>0</v>
      </c>
      <c r="X86">
        <v>92.763998000000001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4.3113289999999997</v>
      </c>
      <c r="AF86">
        <v>8.5199269999999991</v>
      </c>
      <c r="AG86">
        <v>41.835780999999997</v>
      </c>
      <c r="AH86">
        <v>0</v>
      </c>
      <c r="AI86">
        <v>0</v>
      </c>
      <c r="AJ86">
        <v>0</v>
      </c>
      <c r="AK86">
        <v>50.562226000000003</v>
      </c>
      <c r="AL86">
        <v>10.040725999999999</v>
      </c>
      <c r="AM86">
        <v>0</v>
      </c>
      <c r="AN86">
        <v>0.45916800000000002</v>
      </c>
      <c r="AO86">
        <v>0</v>
      </c>
      <c r="AP86">
        <v>2.3367870000000002</v>
      </c>
      <c r="AQ86">
        <v>43.550136000000002</v>
      </c>
      <c r="AR86">
        <v>19.079107</v>
      </c>
      <c r="AS86">
        <v>14.852555000000001</v>
      </c>
      <c r="AT86">
        <v>14.398419000000001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2253.0793680000002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598.68955700000004</v>
      </c>
      <c r="L87">
        <v>330.27440000000001</v>
      </c>
      <c r="M87">
        <v>88.3292</v>
      </c>
      <c r="N87">
        <v>113.411812</v>
      </c>
      <c r="O87">
        <v>118.73136700000001</v>
      </c>
      <c r="P87">
        <v>99.820397</v>
      </c>
      <c r="Q87">
        <v>16.179423</v>
      </c>
      <c r="R87">
        <v>31.496369000000001</v>
      </c>
      <c r="S87">
        <v>19.371458000000001</v>
      </c>
      <c r="T87">
        <v>0</v>
      </c>
      <c r="U87">
        <v>402.06107700000001</v>
      </c>
      <c r="V87">
        <v>0</v>
      </c>
      <c r="W87">
        <v>0</v>
      </c>
      <c r="X87">
        <v>92.763998000000001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4.3113289999999997</v>
      </c>
      <c r="AF87">
        <v>8.5199269999999991</v>
      </c>
      <c r="AG87">
        <v>41.835780999999997</v>
      </c>
      <c r="AH87">
        <v>0</v>
      </c>
      <c r="AI87">
        <v>0</v>
      </c>
      <c r="AJ87">
        <v>0</v>
      </c>
      <c r="AK87">
        <v>50.562226000000003</v>
      </c>
      <c r="AL87">
        <v>33.469085999999997</v>
      </c>
      <c r="AM87">
        <v>0</v>
      </c>
      <c r="AN87">
        <v>0.45916800000000002</v>
      </c>
      <c r="AO87">
        <v>0</v>
      </c>
      <c r="AP87">
        <v>2.3367870000000002</v>
      </c>
      <c r="AQ87">
        <v>28.428560999999998</v>
      </c>
      <c r="AR87">
        <v>19.079107</v>
      </c>
      <c r="AS87">
        <v>14.852555000000001</v>
      </c>
      <c r="AT87">
        <v>14.398419000000001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2129.3820040000005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579.48755700000004</v>
      </c>
      <c r="L88">
        <v>330.27440000000001</v>
      </c>
      <c r="M88">
        <v>88.3292</v>
      </c>
      <c r="N88">
        <v>113.411812</v>
      </c>
      <c r="O88">
        <v>118.73136700000001</v>
      </c>
      <c r="P88">
        <v>99.820397</v>
      </c>
      <c r="Q88">
        <v>11.676553999999999</v>
      </c>
      <c r="R88">
        <v>21.890280000000001</v>
      </c>
      <c r="S88">
        <v>13.527809</v>
      </c>
      <c r="T88">
        <v>0</v>
      </c>
      <c r="U88">
        <v>402.06107700000001</v>
      </c>
      <c r="V88">
        <v>0</v>
      </c>
      <c r="W88">
        <v>0</v>
      </c>
      <c r="X88">
        <v>92.763998000000001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4.3113289999999997</v>
      </c>
      <c r="AF88">
        <v>8.5199269999999991</v>
      </c>
      <c r="AG88">
        <v>41.835780999999997</v>
      </c>
      <c r="AH88">
        <v>0</v>
      </c>
      <c r="AI88">
        <v>0</v>
      </c>
      <c r="AJ88">
        <v>0</v>
      </c>
      <c r="AK88">
        <v>50.562226000000003</v>
      </c>
      <c r="AL88">
        <v>33.469085999999997</v>
      </c>
      <c r="AM88">
        <v>0</v>
      </c>
      <c r="AN88">
        <v>0.45916800000000002</v>
      </c>
      <c r="AO88">
        <v>0</v>
      </c>
      <c r="AP88">
        <v>2.3367870000000002</v>
      </c>
      <c r="AQ88">
        <v>28.428560999999998</v>
      </c>
      <c r="AR88">
        <v>19.079107</v>
      </c>
      <c r="AS88">
        <v>14.852555000000001</v>
      </c>
      <c r="AT88">
        <v>14.398419000000001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2090.2273970000001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579.48755700000004</v>
      </c>
      <c r="L89">
        <v>330.27440000000001</v>
      </c>
      <c r="M89">
        <v>88.3292</v>
      </c>
      <c r="N89">
        <v>113.411812</v>
      </c>
      <c r="O89">
        <v>118.73136700000001</v>
      </c>
      <c r="P89">
        <v>99.820397</v>
      </c>
      <c r="Q89">
        <v>11.676553999999999</v>
      </c>
      <c r="R89">
        <v>21.890280000000001</v>
      </c>
      <c r="S89">
        <v>13.527809</v>
      </c>
      <c r="T89">
        <v>0</v>
      </c>
      <c r="U89">
        <v>402.06107700000001</v>
      </c>
      <c r="V89">
        <v>0</v>
      </c>
      <c r="W89">
        <v>0</v>
      </c>
      <c r="X89">
        <v>92.763998000000001</v>
      </c>
      <c r="Y89">
        <v>0</v>
      </c>
      <c r="Z89">
        <v>6.3366600000000002</v>
      </c>
      <c r="AA89">
        <v>0</v>
      </c>
      <c r="AB89">
        <v>0</v>
      </c>
      <c r="AC89">
        <v>0</v>
      </c>
      <c r="AD89">
        <v>0</v>
      </c>
      <c r="AE89">
        <v>4.3113289999999997</v>
      </c>
      <c r="AF89">
        <v>8.5199269999999991</v>
      </c>
      <c r="AG89">
        <v>41.835780999999997</v>
      </c>
      <c r="AH89">
        <v>0</v>
      </c>
      <c r="AI89">
        <v>0</v>
      </c>
      <c r="AJ89">
        <v>0</v>
      </c>
      <c r="AK89">
        <v>50.562226000000003</v>
      </c>
      <c r="AL89">
        <v>33.469085999999997</v>
      </c>
      <c r="AM89">
        <v>0</v>
      </c>
      <c r="AN89">
        <v>0.45916800000000002</v>
      </c>
      <c r="AO89">
        <v>0</v>
      </c>
      <c r="AP89">
        <v>2.3367870000000002</v>
      </c>
      <c r="AQ89">
        <v>14.21428</v>
      </c>
      <c r="AR89">
        <v>19.079107</v>
      </c>
      <c r="AS89">
        <v>14.852555000000001</v>
      </c>
      <c r="AT89">
        <v>14.398419000000001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2082.349776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561.24565700000005</v>
      </c>
      <c r="L90">
        <v>330.27440000000001</v>
      </c>
      <c r="M90">
        <v>88.3292</v>
      </c>
      <c r="N90">
        <v>113.411812</v>
      </c>
      <c r="O90">
        <v>118.73136700000001</v>
      </c>
      <c r="P90">
        <v>99.820397</v>
      </c>
      <c r="Q90">
        <v>11.676553999999999</v>
      </c>
      <c r="R90">
        <v>21.890280000000001</v>
      </c>
      <c r="S90">
        <v>13.527809</v>
      </c>
      <c r="T90">
        <v>0</v>
      </c>
      <c r="U90">
        <v>402.06107700000001</v>
      </c>
      <c r="V90">
        <v>0</v>
      </c>
      <c r="W90">
        <v>0</v>
      </c>
      <c r="X90">
        <v>92.763998000000001</v>
      </c>
      <c r="Y90">
        <v>0</v>
      </c>
      <c r="Z90">
        <v>6.3366600000000002</v>
      </c>
      <c r="AA90">
        <v>0</v>
      </c>
      <c r="AB90">
        <v>0</v>
      </c>
      <c r="AC90">
        <v>0</v>
      </c>
      <c r="AD90">
        <v>0</v>
      </c>
      <c r="AE90">
        <v>4.3113289999999997</v>
      </c>
      <c r="AF90">
        <v>8.5199269999999991</v>
      </c>
      <c r="AG90">
        <v>41.835780999999997</v>
      </c>
      <c r="AH90">
        <v>0</v>
      </c>
      <c r="AI90">
        <v>0</v>
      </c>
      <c r="AJ90">
        <v>0</v>
      </c>
      <c r="AK90">
        <v>50.562226000000003</v>
      </c>
      <c r="AL90">
        <v>33.469085999999997</v>
      </c>
      <c r="AM90">
        <v>0</v>
      </c>
      <c r="AN90">
        <v>0.45916800000000002</v>
      </c>
      <c r="AO90">
        <v>0</v>
      </c>
      <c r="AP90">
        <v>3.0747200000000001</v>
      </c>
      <c r="AQ90">
        <v>0</v>
      </c>
      <c r="AR90">
        <v>19.079107</v>
      </c>
      <c r="AS90">
        <v>14.852555000000001</v>
      </c>
      <c r="AT90">
        <v>14.398419000000001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2050.6315290000002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483.8904</v>
      </c>
      <c r="L91">
        <v>319.7133</v>
      </c>
      <c r="M91">
        <v>88.3292</v>
      </c>
      <c r="N91">
        <v>113.411812</v>
      </c>
      <c r="O91">
        <v>118.73136700000001</v>
      </c>
      <c r="P91">
        <v>99.820397</v>
      </c>
      <c r="Q91">
        <v>11.676553999999999</v>
      </c>
      <c r="R91">
        <v>21.890280000000001</v>
      </c>
      <c r="S91">
        <v>13.730741</v>
      </c>
      <c r="T91">
        <v>0</v>
      </c>
      <c r="U91">
        <v>402.06107700000001</v>
      </c>
      <c r="V91">
        <v>0</v>
      </c>
      <c r="W91">
        <v>0</v>
      </c>
      <c r="X91">
        <v>92.600109000000003</v>
      </c>
      <c r="Y91">
        <v>0</v>
      </c>
      <c r="Z91">
        <v>6.3366600000000002</v>
      </c>
      <c r="AA91">
        <v>0</v>
      </c>
      <c r="AB91">
        <v>0</v>
      </c>
      <c r="AC91">
        <v>0</v>
      </c>
      <c r="AD91">
        <v>0</v>
      </c>
      <c r="AE91">
        <v>4.3113289999999997</v>
      </c>
      <c r="AF91">
        <v>8.5199269999999991</v>
      </c>
      <c r="AG91">
        <v>41.835780999999997</v>
      </c>
      <c r="AH91">
        <v>0</v>
      </c>
      <c r="AI91">
        <v>0</v>
      </c>
      <c r="AJ91">
        <v>0</v>
      </c>
      <c r="AK91">
        <v>50.562226000000003</v>
      </c>
      <c r="AL91">
        <v>33.469085999999997</v>
      </c>
      <c r="AM91">
        <v>0</v>
      </c>
      <c r="AN91">
        <v>0.45916800000000002</v>
      </c>
      <c r="AO91">
        <v>0</v>
      </c>
      <c r="AP91">
        <v>3.0747200000000001</v>
      </c>
      <c r="AQ91">
        <v>0</v>
      </c>
      <c r="AR91">
        <v>19.079107</v>
      </c>
      <c r="AS91">
        <v>14.852555000000001</v>
      </c>
      <c r="AT91">
        <v>14.398419000000001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1962.7542150000004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442.60610000000003</v>
      </c>
      <c r="L92">
        <v>310.1123</v>
      </c>
      <c r="M92">
        <v>88.3292</v>
      </c>
      <c r="N92">
        <v>113.411812</v>
      </c>
      <c r="O92">
        <v>118.73136700000001</v>
      </c>
      <c r="P92">
        <v>99.820397</v>
      </c>
      <c r="Q92">
        <v>11.676553999999999</v>
      </c>
      <c r="R92">
        <v>21.890280000000001</v>
      </c>
      <c r="S92">
        <v>13.730741</v>
      </c>
      <c r="T92">
        <v>0</v>
      </c>
      <c r="U92">
        <v>402.06107700000001</v>
      </c>
      <c r="V92">
        <v>0</v>
      </c>
      <c r="W92">
        <v>0</v>
      </c>
      <c r="X92">
        <v>92.600109000000003</v>
      </c>
      <c r="Y92">
        <v>0</v>
      </c>
      <c r="Z92">
        <v>6.3366600000000002</v>
      </c>
      <c r="AA92">
        <v>0</v>
      </c>
      <c r="AB92">
        <v>0</v>
      </c>
      <c r="AC92">
        <v>0</v>
      </c>
      <c r="AD92">
        <v>0</v>
      </c>
      <c r="AE92">
        <v>4.3113289999999997</v>
      </c>
      <c r="AF92">
        <v>8.5199269999999991</v>
      </c>
      <c r="AG92">
        <v>41.835780999999997</v>
      </c>
      <c r="AH92">
        <v>0</v>
      </c>
      <c r="AI92">
        <v>0</v>
      </c>
      <c r="AJ92">
        <v>0</v>
      </c>
      <c r="AK92">
        <v>50.562226000000003</v>
      </c>
      <c r="AL92">
        <v>33.469085999999997</v>
      </c>
      <c r="AM92">
        <v>0</v>
      </c>
      <c r="AN92">
        <v>0.45916800000000002</v>
      </c>
      <c r="AO92">
        <v>0</v>
      </c>
      <c r="AP92">
        <v>3.0747200000000001</v>
      </c>
      <c r="AQ92">
        <v>0</v>
      </c>
      <c r="AR92">
        <v>19.079107</v>
      </c>
      <c r="AS92">
        <v>14.852555000000001</v>
      </c>
      <c r="AT92">
        <v>13.669501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1911.1399970000002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388.84050000000002</v>
      </c>
      <c r="L93">
        <v>310.1123</v>
      </c>
      <c r="M93">
        <v>88.3292</v>
      </c>
      <c r="N93">
        <v>113.411812</v>
      </c>
      <c r="O93">
        <v>118.73136700000001</v>
      </c>
      <c r="P93">
        <v>99.820397</v>
      </c>
      <c r="Q93">
        <v>11.676553999999999</v>
      </c>
      <c r="R93">
        <v>21.890280000000001</v>
      </c>
      <c r="S93">
        <v>13.805265</v>
      </c>
      <c r="T93">
        <v>0</v>
      </c>
      <c r="U93">
        <v>402.06107700000001</v>
      </c>
      <c r="V93">
        <v>0</v>
      </c>
      <c r="W93">
        <v>0</v>
      </c>
      <c r="X93">
        <v>78.198609000000005</v>
      </c>
      <c r="Y93">
        <v>0</v>
      </c>
      <c r="Z93">
        <v>6.3366600000000002</v>
      </c>
      <c r="AA93">
        <v>0</v>
      </c>
      <c r="AB93">
        <v>0</v>
      </c>
      <c r="AC93">
        <v>0</v>
      </c>
      <c r="AD93">
        <v>0</v>
      </c>
      <c r="AE93">
        <v>4.3113289999999997</v>
      </c>
      <c r="AF93">
        <v>8.5199269999999991</v>
      </c>
      <c r="AG93">
        <v>41.835780999999997</v>
      </c>
      <c r="AH93">
        <v>0</v>
      </c>
      <c r="AI93">
        <v>0</v>
      </c>
      <c r="AJ93">
        <v>0</v>
      </c>
      <c r="AK93">
        <v>50.562226000000003</v>
      </c>
      <c r="AL93">
        <v>33.469085999999997</v>
      </c>
      <c r="AM93">
        <v>0</v>
      </c>
      <c r="AN93">
        <v>0.45916800000000002</v>
      </c>
      <c r="AO93">
        <v>0</v>
      </c>
      <c r="AP93">
        <v>3.0747200000000001</v>
      </c>
      <c r="AQ93">
        <v>0</v>
      </c>
      <c r="AR93">
        <v>4.2398020000000001</v>
      </c>
      <c r="AS93">
        <v>14.852555000000001</v>
      </c>
      <c r="AT93">
        <v>14.398419000000001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1828.9370340000003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363.87790000000001</v>
      </c>
      <c r="L94">
        <v>310.1123</v>
      </c>
      <c r="M94">
        <v>88.3292</v>
      </c>
      <c r="N94">
        <v>113.411812</v>
      </c>
      <c r="O94">
        <v>118.73136700000001</v>
      </c>
      <c r="P94">
        <v>77.247814000000005</v>
      </c>
      <c r="Q94">
        <v>11.676553999999999</v>
      </c>
      <c r="R94">
        <v>21.890280000000001</v>
      </c>
      <c r="S94">
        <v>13.810082</v>
      </c>
      <c r="T94">
        <v>0</v>
      </c>
      <c r="U94">
        <v>402.06107700000001</v>
      </c>
      <c r="V94">
        <v>0</v>
      </c>
      <c r="W94">
        <v>0</v>
      </c>
      <c r="X94">
        <v>56.817182000000003</v>
      </c>
      <c r="Y94">
        <v>0</v>
      </c>
      <c r="Z94">
        <v>6.3366600000000002</v>
      </c>
      <c r="AA94">
        <v>0</v>
      </c>
      <c r="AB94">
        <v>0</v>
      </c>
      <c r="AC94">
        <v>0</v>
      </c>
      <c r="AD94">
        <v>0</v>
      </c>
      <c r="AE94">
        <v>4.3113289999999997</v>
      </c>
      <c r="AF94">
        <v>8.5199269999999991</v>
      </c>
      <c r="AG94">
        <v>41.835780999999997</v>
      </c>
      <c r="AH94">
        <v>0</v>
      </c>
      <c r="AI94">
        <v>0</v>
      </c>
      <c r="AJ94">
        <v>0</v>
      </c>
      <c r="AK94">
        <v>50.562226000000003</v>
      </c>
      <c r="AL94">
        <v>33.469085999999997</v>
      </c>
      <c r="AM94">
        <v>0</v>
      </c>
      <c r="AN94">
        <v>0.45916800000000002</v>
      </c>
      <c r="AO94">
        <v>0</v>
      </c>
      <c r="AP94">
        <v>3.0747200000000001</v>
      </c>
      <c r="AQ94">
        <v>0</v>
      </c>
      <c r="AR94">
        <v>4.2398020000000001</v>
      </c>
      <c r="AS94">
        <v>14.852555000000001</v>
      </c>
      <c r="AT94">
        <v>14.398419000000001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1760.0252410000001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351.01844999999997</v>
      </c>
      <c r="L95">
        <v>325.56384400000002</v>
      </c>
      <c r="M95">
        <v>66.030300999999994</v>
      </c>
      <c r="N95">
        <v>102.62288100000001</v>
      </c>
      <c r="O95">
        <v>118.73136700000001</v>
      </c>
      <c r="P95">
        <v>73.996826999999996</v>
      </c>
      <c r="Q95">
        <v>7.4503760000000003</v>
      </c>
      <c r="R95">
        <v>11.646013</v>
      </c>
      <c r="S95">
        <v>12.695634</v>
      </c>
      <c r="T95">
        <v>0</v>
      </c>
      <c r="U95">
        <v>402.06107700000001</v>
      </c>
      <c r="V95">
        <v>0</v>
      </c>
      <c r="W95">
        <v>0</v>
      </c>
      <c r="X95">
        <v>56.817182000000003</v>
      </c>
      <c r="Y95">
        <v>0</v>
      </c>
      <c r="Z95">
        <v>6.3366600000000002</v>
      </c>
      <c r="AA95">
        <v>0</v>
      </c>
      <c r="AB95">
        <v>0</v>
      </c>
      <c r="AC95">
        <v>0</v>
      </c>
      <c r="AD95">
        <v>0</v>
      </c>
      <c r="AE95">
        <v>4.3113289999999997</v>
      </c>
      <c r="AF95">
        <v>8.5199269999999991</v>
      </c>
      <c r="AG95">
        <v>41.835780999999997</v>
      </c>
      <c r="AH95">
        <v>0</v>
      </c>
      <c r="AI95">
        <v>0</v>
      </c>
      <c r="AJ95">
        <v>0</v>
      </c>
      <c r="AK95">
        <v>50.562226000000003</v>
      </c>
      <c r="AL95">
        <v>45.741084000000001</v>
      </c>
      <c r="AM95">
        <v>0</v>
      </c>
      <c r="AN95">
        <v>0.45916800000000002</v>
      </c>
      <c r="AO95">
        <v>0</v>
      </c>
      <c r="AP95">
        <v>3.0747200000000001</v>
      </c>
      <c r="AQ95">
        <v>0</v>
      </c>
      <c r="AR95">
        <v>50.877619000000003</v>
      </c>
      <c r="AS95">
        <v>14.852555000000001</v>
      </c>
      <c r="AT95">
        <v>14.074137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1769.2791580000003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352.35669999999999</v>
      </c>
      <c r="L96">
        <v>325.56384400000002</v>
      </c>
      <c r="M96">
        <v>66.030300999999994</v>
      </c>
      <c r="N96">
        <v>83.420880999999994</v>
      </c>
      <c r="O96">
        <v>118.73136700000001</v>
      </c>
      <c r="P96">
        <v>73.996826999999996</v>
      </c>
      <c r="Q96">
        <v>7.4503760000000003</v>
      </c>
      <c r="R96">
        <v>12.442895999999999</v>
      </c>
      <c r="S96">
        <v>12.849470999999999</v>
      </c>
      <c r="T96">
        <v>0</v>
      </c>
      <c r="U96">
        <v>402.06107700000001</v>
      </c>
      <c r="V96">
        <v>0</v>
      </c>
      <c r="W96">
        <v>0</v>
      </c>
      <c r="X96">
        <v>56.817182000000003</v>
      </c>
      <c r="Y96">
        <v>0</v>
      </c>
      <c r="Z96">
        <v>6.3366600000000002</v>
      </c>
      <c r="AA96">
        <v>0</v>
      </c>
      <c r="AB96">
        <v>0</v>
      </c>
      <c r="AC96">
        <v>0</v>
      </c>
      <c r="AD96">
        <v>0</v>
      </c>
      <c r="AE96">
        <v>4.3113289999999997</v>
      </c>
      <c r="AF96">
        <v>8.5199269999999991</v>
      </c>
      <c r="AG96">
        <v>41.835780999999997</v>
      </c>
      <c r="AH96">
        <v>0</v>
      </c>
      <c r="AI96">
        <v>0</v>
      </c>
      <c r="AJ96">
        <v>0</v>
      </c>
      <c r="AK96">
        <v>50.562226000000003</v>
      </c>
      <c r="AL96">
        <v>45.741084000000001</v>
      </c>
      <c r="AM96">
        <v>0</v>
      </c>
      <c r="AN96">
        <v>0.45916800000000002</v>
      </c>
      <c r="AO96">
        <v>0</v>
      </c>
      <c r="AP96">
        <v>3.0747200000000001</v>
      </c>
      <c r="AQ96">
        <v>0</v>
      </c>
      <c r="AR96">
        <v>3.1798510000000002</v>
      </c>
      <c r="AS96">
        <v>14.852555000000001</v>
      </c>
      <c r="AT96">
        <v>13.929398000000001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1704.5236210000003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352.35669999999999</v>
      </c>
      <c r="L97">
        <v>325.56384400000002</v>
      </c>
      <c r="M97">
        <v>66.030300999999994</v>
      </c>
      <c r="N97">
        <v>83.420880999999994</v>
      </c>
      <c r="O97">
        <v>118.73136700000001</v>
      </c>
      <c r="P97">
        <v>73.996826999999996</v>
      </c>
      <c r="Q97">
        <v>7.4503760000000003</v>
      </c>
      <c r="R97">
        <v>12.442895999999999</v>
      </c>
      <c r="S97">
        <v>12.849470999999999</v>
      </c>
      <c r="T97">
        <v>0</v>
      </c>
      <c r="U97">
        <v>402.06107700000001</v>
      </c>
      <c r="V97">
        <v>0</v>
      </c>
      <c r="W97">
        <v>0</v>
      </c>
      <c r="X97">
        <v>56.817182000000003</v>
      </c>
      <c r="Y97">
        <v>0</v>
      </c>
      <c r="Z97">
        <v>6.3366600000000002</v>
      </c>
      <c r="AA97">
        <v>0</v>
      </c>
      <c r="AB97">
        <v>0</v>
      </c>
      <c r="AC97">
        <v>0</v>
      </c>
      <c r="AD97">
        <v>0</v>
      </c>
      <c r="AE97">
        <v>4.3113289999999997</v>
      </c>
      <c r="AF97">
        <v>8.5199269999999991</v>
      </c>
      <c r="AG97">
        <v>41.835780999999997</v>
      </c>
      <c r="AH97">
        <v>0</v>
      </c>
      <c r="AI97">
        <v>0</v>
      </c>
      <c r="AJ97">
        <v>0</v>
      </c>
      <c r="AK97">
        <v>50.562226000000003</v>
      </c>
      <c r="AL97">
        <v>64.149082000000007</v>
      </c>
      <c r="AM97">
        <v>0</v>
      </c>
      <c r="AN97">
        <v>0.45916800000000002</v>
      </c>
      <c r="AO97">
        <v>0</v>
      </c>
      <c r="AP97">
        <v>3.0747200000000001</v>
      </c>
      <c r="AQ97">
        <v>0</v>
      </c>
      <c r="AR97">
        <v>3.1798510000000002</v>
      </c>
      <c r="AS97">
        <v>14.852555000000001</v>
      </c>
      <c r="AT97">
        <v>13.179802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1722.1820230000003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352.35669999999999</v>
      </c>
      <c r="L98">
        <v>325.56384400000002</v>
      </c>
      <c r="M98">
        <v>66.030300999999994</v>
      </c>
      <c r="N98">
        <v>83.420880999999994</v>
      </c>
      <c r="O98">
        <v>118.73136700000001</v>
      </c>
      <c r="P98">
        <v>73.996826999999996</v>
      </c>
      <c r="Q98">
        <v>7.4503760000000003</v>
      </c>
      <c r="R98">
        <v>12.442895999999999</v>
      </c>
      <c r="S98">
        <v>12.849470999999999</v>
      </c>
      <c r="T98">
        <v>0</v>
      </c>
      <c r="U98">
        <v>402.06107700000001</v>
      </c>
      <c r="V98">
        <v>0</v>
      </c>
      <c r="W98">
        <v>0</v>
      </c>
      <c r="X98">
        <v>56.817182000000003</v>
      </c>
      <c r="Y98">
        <v>0</v>
      </c>
      <c r="Z98">
        <v>6.3366600000000002</v>
      </c>
      <c r="AA98">
        <v>0</v>
      </c>
      <c r="AB98">
        <v>0</v>
      </c>
      <c r="AC98">
        <v>0</v>
      </c>
      <c r="AD98">
        <v>0</v>
      </c>
      <c r="AE98">
        <v>4.188148</v>
      </c>
      <c r="AF98">
        <v>8.5199269999999991</v>
      </c>
      <c r="AG98">
        <v>41.835780999999997</v>
      </c>
      <c r="AH98">
        <v>0</v>
      </c>
      <c r="AI98">
        <v>0</v>
      </c>
      <c r="AJ98">
        <v>0</v>
      </c>
      <c r="AK98">
        <v>50.562226000000003</v>
      </c>
      <c r="AL98">
        <v>64.149082000000007</v>
      </c>
      <c r="AM98">
        <v>0</v>
      </c>
      <c r="AN98">
        <v>0.45916800000000002</v>
      </c>
      <c r="AO98">
        <v>0</v>
      </c>
      <c r="AP98">
        <v>3.0747200000000001</v>
      </c>
      <c r="AQ98">
        <v>0</v>
      </c>
      <c r="AR98">
        <v>3.1798510000000002</v>
      </c>
      <c r="AS98">
        <v>14.852555000000001</v>
      </c>
      <c r="AT98">
        <v>12.762985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1721.6420250000003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13.293634643249982</v>
      </c>
      <c r="L99">
        <f t="shared" si="2"/>
        <v>11.659776633750004</v>
      </c>
      <c r="M99">
        <f t="shared" si="2"/>
        <v>1.7812021720000011</v>
      </c>
      <c r="N99">
        <f t="shared" si="2"/>
        <v>2.4741942837500024</v>
      </c>
      <c r="O99">
        <f t="shared" si="2"/>
        <v>2.6094380400000037</v>
      </c>
      <c r="P99">
        <f t="shared" si="2"/>
        <v>2.1729924952500044</v>
      </c>
      <c r="Q99">
        <f t="shared" si="2"/>
        <v>0.36908718549999942</v>
      </c>
      <c r="R99">
        <f t="shared" si="2"/>
        <v>0.73833079124999945</v>
      </c>
      <c r="S99">
        <f t="shared" si="2"/>
        <v>0.46656564599999978</v>
      </c>
      <c r="T99">
        <f t="shared" si="2"/>
        <v>0</v>
      </c>
      <c r="U99">
        <f t="shared" si="2"/>
        <v>9.3974756027499833</v>
      </c>
      <c r="V99">
        <f t="shared" si="2"/>
        <v>0</v>
      </c>
      <c r="W99">
        <f t="shared" si="2"/>
        <v>0</v>
      </c>
      <c r="X99">
        <f t="shared" si="2"/>
        <v>2.0112773540000011</v>
      </c>
      <c r="Y99">
        <f t="shared" si="2"/>
        <v>0</v>
      </c>
      <c r="Z99">
        <f t="shared" si="2"/>
        <v>2.851496999999999E-2</v>
      </c>
      <c r="AA99">
        <f t="shared" si="2"/>
        <v>0</v>
      </c>
      <c r="AB99">
        <f t="shared" si="2"/>
        <v>0.13270704025000005</v>
      </c>
      <c r="AC99">
        <f t="shared" si="2"/>
        <v>0.10925992999999998</v>
      </c>
      <c r="AD99">
        <f t="shared" si="2"/>
        <v>0.13420179074999999</v>
      </c>
      <c r="AE99">
        <f t="shared" si="2"/>
        <v>0.28847471849999945</v>
      </c>
      <c r="AF99">
        <f t="shared" si="2"/>
        <v>0.2617510980000004</v>
      </c>
      <c r="AG99">
        <f t="shared" si="2"/>
        <v>1.0040587439999973</v>
      </c>
      <c r="AH99">
        <f t="shared" si="2"/>
        <v>0.60462777425000003</v>
      </c>
      <c r="AI99">
        <f t="shared" si="2"/>
        <v>5.0110500000000016E-2</v>
      </c>
      <c r="AJ99">
        <f t="shared" si="2"/>
        <v>0</v>
      </c>
      <c r="AK99">
        <f t="shared" si="2"/>
        <v>1.2134934239999999</v>
      </c>
      <c r="AL99">
        <f t="shared" si="2"/>
        <v>0.44290757149999982</v>
      </c>
      <c r="AM99">
        <f t="shared" si="2"/>
        <v>0</v>
      </c>
      <c r="AN99">
        <f t="shared" si="2"/>
        <v>9.2200869999999775E-3</v>
      </c>
      <c r="AO99">
        <f t="shared" si="2"/>
        <v>0</v>
      </c>
      <c r="AP99">
        <f t="shared" si="2"/>
        <v>7.3116843750000077E-2</v>
      </c>
      <c r="AQ99">
        <f t="shared" si="2"/>
        <v>0.48691471349999971</v>
      </c>
      <c r="AR99">
        <f t="shared" si="2"/>
        <v>0.29970097450000038</v>
      </c>
      <c r="AS99">
        <f t="shared" si="2"/>
        <v>0.29756771300000012</v>
      </c>
      <c r="AT99">
        <f t="shared" si="2"/>
        <v>0.32430407975000036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52.734906820249975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44743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183.12</v>
      </c>
      <c r="C3" s="75">
        <v>35.520000000000003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70.12</v>
      </c>
      <c r="J3">
        <v>211.22</v>
      </c>
      <c r="K3">
        <v>44.14</v>
      </c>
      <c r="L3">
        <v>1.24</v>
      </c>
      <c r="M3">
        <v>17.899999999999999</v>
      </c>
      <c r="N3" s="135">
        <v>0</v>
      </c>
      <c r="O3" s="135">
        <v>0</v>
      </c>
      <c r="P3" s="135">
        <v>0</v>
      </c>
      <c r="Q3">
        <v>1.1399999999999999</v>
      </c>
      <c r="R3">
        <v>0</v>
      </c>
      <c r="S3">
        <v>1.8</v>
      </c>
      <c r="T3">
        <v>20.61</v>
      </c>
      <c r="U3">
        <v>6.87</v>
      </c>
      <c r="V3">
        <v>6.87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183.12</v>
      </c>
      <c r="C4" s="75">
        <v>35.520000000000003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70.12</v>
      </c>
      <c r="J4">
        <v>172.82</v>
      </c>
      <c r="K4">
        <v>44.14</v>
      </c>
      <c r="L4">
        <v>1.24</v>
      </c>
      <c r="M4">
        <v>17.239999999999998</v>
      </c>
      <c r="N4" s="135">
        <v>0</v>
      </c>
      <c r="O4" s="135">
        <v>0</v>
      </c>
      <c r="P4" s="135">
        <v>0</v>
      </c>
      <c r="Q4">
        <v>1.1399999999999999</v>
      </c>
      <c r="R4">
        <v>0</v>
      </c>
      <c r="S4">
        <v>1.8</v>
      </c>
      <c r="T4">
        <v>20.61</v>
      </c>
      <c r="U4">
        <v>6.87</v>
      </c>
      <c r="V4">
        <v>6.86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183.12</v>
      </c>
      <c r="C5" s="75">
        <v>35.520000000000003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70.12</v>
      </c>
      <c r="J5">
        <v>148.51</v>
      </c>
      <c r="K5">
        <v>44.14</v>
      </c>
      <c r="L5">
        <v>1.24</v>
      </c>
      <c r="M5">
        <v>16.899999999999999</v>
      </c>
      <c r="N5" s="135">
        <v>0</v>
      </c>
      <c r="O5" s="135">
        <v>0</v>
      </c>
      <c r="P5" s="135">
        <v>0</v>
      </c>
      <c r="Q5">
        <v>1.1399999999999999</v>
      </c>
      <c r="R5">
        <v>0</v>
      </c>
      <c r="S5">
        <v>1.8</v>
      </c>
      <c r="T5">
        <v>20.6</v>
      </c>
      <c r="U5">
        <v>6.87</v>
      </c>
      <c r="V5">
        <v>6.86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183.12</v>
      </c>
      <c r="C6" s="75">
        <v>35.520000000000003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70.12</v>
      </c>
      <c r="J6">
        <v>148.51</v>
      </c>
      <c r="K6">
        <v>44.14</v>
      </c>
      <c r="L6">
        <v>1.24</v>
      </c>
      <c r="M6">
        <v>16.55</v>
      </c>
      <c r="N6" s="135">
        <v>0</v>
      </c>
      <c r="O6" s="135">
        <v>0</v>
      </c>
      <c r="P6" s="135">
        <v>0</v>
      </c>
      <c r="Q6">
        <v>1.1399999999999999</v>
      </c>
      <c r="R6">
        <v>0</v>
      </c>
      <c r="S6">
        <v>1.8</v>
      </c>
      <c r="T6">
        <v>20.63</v>
      </c>
      <c r="U6">
        <v>6.88</v>
      </c>
      <c r="V6">
        <v>6.86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183.12</v>
      </c>
      <c r="C7" s="75">
        <v>35.520000000000003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70.12</v>
      </c>
      <c r="J7">
        <v>148.51</v>
      </c>
      <c r="K7">
        <v>44.14</v>
      </c>
      <c r="L7">
        <v>1.24</v>
      </c>
      <c r="M7">
        <v>16.059999999999999</v>
      </c>
      <c r="N7" s="135">
        <v>0</v>
      </c>
      <c r="O7" s="135">
        <v>0</v>
      </c>
      <c r="P7" s="135">
        <v>0</v>
      </c>
      <c r="Q7">
        <v>1.1399999999999999</v>
      </c>
      <c r="R7">
        <v>0</v>
      </c>
      <c r="S7">
        <v>1.8</v>
      </c>
      <c r="T7">
        <v>20.88</v>
      </c>
      <c r="U7">
        <v>6.96</v>
      </c>
      <c r="V7">
        <v>6.96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183.12</v>
      </c>
      <c r="C8" s="75">
        <v>35.520000000000003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70.12</v>
      </c>
      <c r="J8">
        <v>148.51</v>
      </c>
      <c r="K8">
        <v>44.14</v>
      </c>
      <c r="L8">
        <v>1.24</v>
      </c>
      <c r="M8">
        <v>15.91</v>
      </c>
      <c r="N8" s="135">
        <v>0</v>
      </c>
      <c r="O8" s="135">
        <v>0</v>
      </c>
      <c r="P8" s="135">
        <v>0</v>
      </c>
      <c r="Q8">
        <v>1.1399999999999999</v>
      </c>
      <c r="R8">
        <v>0</v>
      </c>
      <c r="S8">
        <v>1.8</v>
      </c>
      <c r="T8">
        <v>20.92</v>
      </c>
      <c r="U8">
        <v>6.97</v>
      </c>
      <c r="V8">
        <v>6.97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174.74</v>
      </c>
      <c r="C9" s="75">
        <v>30.72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70.12</v>
      </c>
      <c r="J9">
        <v>148.51</v>
      </c>
      <c r="K9">
        <v>44.14</v>
      </c>
      <c r="L9">
        <v>1.24</v>
      </c>
      <c r="M9">
        <v>15.54</v>
      </c>
      <c r="N9" s="135">
        <v>0</v>
      </c>
      <c r="O9" s="135">
        <v>0</v>
      </c>
      <c r="P9" s="135">
        <v>0</v>
      </c>
      <c r="Q9">
        <v>1.1399999999999999</v>
      </c>
      <c r="R9">
        <v>0</v>
      </c>
      <c r="S9">
        <v>1.8</v>
      </c>
      <c r="T9">
        <v>21.28</v>
      </c>
      <c r="U9">
        <v>7.09</v>
      </c>
      <c r="V9">
        <v>7.1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174.74</v>
      </c>
      <c r="C10" s="75">
        <v>30.72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70.12</v>
      </c>
      <c r="J10">
        <v>148.51</v>
      </c>
      <c r="K10">
        <v>44.14</v>
      </c>
      <c r="L10">
        <v>1.24</v>
      </c>
      <c r="M10">
        <v>15.21</v>
      </c>
      <c r="N10" s="135">
        <v>0</v>
      </c>
      <c r="O10" s="135">
        <v>0</v>
      </c>
      <c r="P10" s="135">
        <v>0</v>
      </c>
      <c r="Q10">
        <v>1.1399999999999999</v>
      </c>
      <c r="R10">
        <v>0</v>
      </c>
      <c r="S10">
        <v>1.8</v>
      </c>
      <c r="T10">
        <v>35.020000000000003</v>
      </c>
      <c r="U10">
        <v>11.67</v>
      </c>
      <c r="V10">
        <v>11.68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174.74</v>
      </c>
      <c r="C11" s="75">
        <v>30.72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70.12</v>
      </c>
      <c r="J11">
        <v>148.51</v>
      </c>
      <c r="K11">
        <v>44.14</v>
      </c>
      <c r="L11">
        <v>1.1599999999999999</v>
      </c>
      <c r="M11">
        <v>15.49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1.8</v>
      </c>
      <c r="T11">
        <v>34.31</v>
      </c>
      <c r="U11">
        <v>11.44</v>
      </c>
      <c r="V11">
        <v>11.43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169.94</v>
      </c>
      <c r="C12" s="75">
        <v>30.72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70.12</v>
      </c>
      <c r="J12">
        <v>148.51</v>
      </c>
      <c r="K12">
        <v>44.14</v>
      </c>
      <c r="L12">
        <v>1.1599999999999999</v>
      </c>
      <c r="M12">
        <v>14.94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1.8</v>
      </c>
      <c r="T12">
        <v>50.15</v>
      </c>
      <c r="U12">
        <v>16.72</v>
      </c>
      <c r="V12">
        <v>16.7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169.94</v>
      </c>
      <c r="C13" s="75">
        <v>30.72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70.12</v>
      </c>
      <c r="J13">
        <v>148.51</v>
      </c>
      <c r="K13">
        <v>44.14</v>
      </c>
      <c r="L13">
        <v>1.1599999999999999</v>
      </c>
      <c r="M13">
        <v>14.61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1.8</v>
      </c>
      <c r="T13">
        <v>49.4</v>
      </c>
      <c r="U13">
        <v>16.47</v>
      </c>
      <c r="V13">
        <v>16.46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159.38</v>
      </c>
      <c r="C14" s="75">
        <v>30.72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70.12</v>
      </c>
      <c r="J14">
        <v>148.51</v>
      </c>
      <c r="K14">
        <v>44.14</v>
      </c>
      <c r="L14">
        <v>1.1599999999999999</v>
      </c>
      <c r="M14">
        <v>14.42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1.8</v>
      </c>
      <c r="T14">
        <v>47.39</v>
      </c>
      <c r="U14">
        <v>15.8</v>
      </c>
      <c r="V14">
        <v>15.79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159.38</v>
      </c>
      <c r="C15" s="75">
        <v>30.72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70.12</v>
      </c>
      <c r="J15">
        <v>148.51</v>
      </c>
      <c r="K15">
        <v>44.14</v>
      </c>
      <c r="L15">
        <v>1.1599999999999999</v>
      </c>
      <c r="M15">
        <v>14.31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1.8</v>
      </c>
      <c r="T15">
        <v>47.48</v>
      </c>
      <c r="U15">
        <v>15.83</v>
      </c>
      <c r="V15">
        <v>15.81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169.94</v>
      </c>
      <c r="C16" s="75">
        <v>30.72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70.12</v>
      </c>
      <c r="J16">
        <v>148.51</v>
      </c>
      <c r="K16">
        <v>44.14</v>
      </c>
      <c r="L16">
        <v>1.1599999999999999</v>
      </c>
      <c r="M16">
        <v>9.7799999999999994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1.8</v>
      </c>
      <c r="T16">
        <v>46.14</v>
      </c>
      <c r="U16">
        <v>15.38</v>
      </c>
      <c r="V16">
        <v>15.38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169.94</v>
      </c>
      <c r="C17" s="75">
        <v>30.72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70.12</v>
      </c>
      <c r="J17">
        <v>148.51</v>
      </c>
      <c r="K17">
        <v>44.14</v>
      </c>
      <c r="L17">
        <v>1.1599999999999999</v>
      </c>
      <c r="M17">
        <v>9.85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1.8</v>
      </c>
      <c r="T17">
        <v>44.23</v>
      </c>
      <c r="U17">
        <v>14.74</v>
      </c>
      <c r="V17">
        <v>14.75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169.94</v>
      </c>
      <c r="C18" s="75">
        <v>30.72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70.12</v>
      </c>
      <c r="J18">
        <v>148.51</v>
      </c>
      <c r="K18">
        <v>44.14</v>
      </c>
      <c r="L18">
        <v>1.1599999999999999</v>
      </c>
      <c r="M18">
        <v>9.85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1.8</v>
      </c>
      <c r="T18">
        <v>78.23</v>
      </c>
      <c r="U18">
        <v>26.08</v>
      </c>
      <c r="V18">
        <v>26.06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169.94</v>
      </c>
      <c r="C19" s="75">
        <v>30.72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70.12</v>
      </c>
      <c r="J19">
        <v>148.51</v>
      </c>
      <c r="K19">
        <v>44.14</v>
      </c>
      <c r="L19">
        <v>1.08</v>
      </c>
      <c r="M19">
        <v>9.59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1.8</v>
      </c>
      <c r="T19">
        <v>77.510000000000005</v>
      </c>
      <c r="U19">
        <v>25.84</v>
      </c>
      <c r="V19">
        <v>25.83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169.94</v>
      </c>
      <c r="C20" s="75">
        <v>30.72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70.12</v>
      </c>
      <c r="J20">
        <v>148.51</v>
      </c>
      <c r="K20">
        <v>44.14</v>
      </c>
      <c r="L20">
        <v>1.08</v>
      </c>
      <c r="M20">
        <v>9.9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1.8</v>
      </c>
      <c r="T20">
        <v>75.2</v>
      </c>
      <c r="U20">
        <v>25.07</v>
      </c>
      <c r="V20">
        <v>25.05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169.94</v>
      </c>
      <c r="C21" s="75">
        <v>30.72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70.12</v>
      </c>
      <c r="J21">
        <v>148.51</v>
      </c>
      <c r="K21">
        <v>44.14</v>
      </c>
      <c r="L21">
        <v>1.08</v>
      </c>
      <c r="M21">
        <v>10.02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1.8</v>
      </c>
      <c r="T21">
        <v>74.180000000000007</v>
      </c>
      <c r="U21">
        <v>24.73</v>
      </c>
      <c r="V21">
        <v>24.72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169.94</v>
      </c>
      <c r="C22" s="75">
        <v>30.72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70.12</v>
      </c>
      <c r="J22">
        <v>148.51</v>
      </c>
      <c r="K22">
        <v>44.14</v>
      </c>
      <c r="L22">
        <v>1.08</v>
      </c>
      <c r="M22">
        <v>10.119999999999999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1.8</v>
      </c>
      <c r="T22">
        <v>72.61</v>
      </c>
      <c r="U22">
        <v>24.2</v>
      </c>
      <c r="V22">
        <v>24.21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150.74</v>
      </c>
      <c r="C23" s="75">
        <v>30.72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70.12</v>
      </c>
      <c r="J23">
        <v>148.51</v>
      </c>
      <c r="K23">
        <v>44.14</v>
      </c>
      <c r="L23">
        <v>1.08</v>
      </c>
      <c r="M23">
        <v>10.08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1.76</v>
      </c>
      <c r="T23">
        <v>70.959999999999994</v>
      </c>
      <c r="U23">
        <v>23.65</v>
      </c>
      <c r="V23">
        <v>23.65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150.74</v>
      </c>
      <c r="C24" s="75">
        <v>30.72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70.12</v>
      </c>
      <c r="J24">
        <v>148.51</v>
      </c>
      <c r="K24">
        <v>44.14</v>
      </c>
      <c r="L24">
        <v>1.08</v>
      </c>
      <c r="M24">
        <v>9.85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1.76</v>
      </c>
      <c r="T24">
        <v>71.45</v>
      </c>
      <c r="U24">
        <v>23.82</v>
      </c>
      <c r="V24">
        <v>23.8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150.74</v>
      </c>
      <c r="C25" s="75">
        <v>30.72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70.12</v>
      </c>
      <c r="J25">
        <v>148.51</v>
      </c>
      <c r="K25">
        <v>44.14</v>
      </c>
      <c r="L25">
        <v>1.08</v>
      </c>
      <c r="M25">
        <v>9.66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1.76</v>
      </c>
      <c r="T25">
        <v>68.72</v>
      </c>
      <c r="U25">
        <v>22.91</v>
      </c>
      <c r="V25">
        <v>22.9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150.74</v>
      </c>
      <c r="C26" s="75">
        <v>30.72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70.12</v>
      </c>
      <c r="J26">
        <v>148.51</v>
      </c>
      <c r="K26">
        <v>44.14</v>
      </c>
      <c r="L26">
        <v>1.08</v>
      </c>
      <c r="M26">
        <v>9.75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1.76</v>
      </c>
      <c r="T26">
        <v>66.37</v>
      </c>
      <c r="U26">
        <v>22.12</v>
      </c>
      <c r="V26">
        <v>22.12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218.5</v>
      </c>
      <c r="C27" s="75">
        <v>54.36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70.12</v>
      </c>
      <c r="J27">
        <v>192.02</v>
      </c>
      <c r="K27">
        <v>67.209999999999994</v>
      </c>
      <c r="L27">
        <v>1.08</v>
      </c>
      <c r="M27">
        <v>10.119999999999999</v>
      </c>
      <c r="N27" s="135">
        <v>0</v>
      </c>
      <c r="O27" s="135">
        <v>0</v>
      </c>
      <c r="P27" s="135">
        <v>0</v>
      </c>
      <c r="Q27">
        <v>1.3</v>
      </c>
      <c r="R27">
        <v>0</v>
      </c>
      <c r="S27">
        <v>1.76</v>
      </c>
      <c r="T27">
        <v>61.24</v>
      </c>
      <c r="U27">
        <v>20.41</v>
      </c>
      <c r="V27">
        <v>20.420000000000002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259.8</v>
      </c>
      <c r="C28" s="75">
        <v>74.209999999999994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70.12</v>
      </c>
      <c r="J28">
        <v>240.02</v>
      </c>
      <c r="K28">
        <v>100.57</v>
      </c>
      <c r="L28">
        <v>1.08</v>
      </c>
      <c r="M28">
        <v>7.65</v>
      </c>
      <c r="N28" s="135">
        <v>0</v>
      </c>
      <c r="O28" s="135">
        <v>0</v>
      </c>
      <c r="P28" s="135">
        <v>0</v>
      </c>
      <c r="Q28">
        <v>1.3</v>
      </c>
      <c r="R28">
        <v>0</v>
      </c>
      <c r="S28">
        <v>1.76</v>
      </c>
      <c r="T28">
        <v>57.77</v>
      </c>
      <c r="U28">
        <v>19.260000000000002</v>
      </c>
      <c r="V28">
        <v>19.25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259.8</v>
      </c>
      <c r="C29" s="75">
        <v>74.209999999999994</v>
      </c>
      <c r="D29" s="135">
        <f t="shared" si="0"/>
        <v>0</v>
      </c>
      <c r="E29" s="75"/>
      <c r="F29" s="78">
        <v>0.03</v>
      </c>
      <c r="G29" s="78">
        <v>0.03</v>
      </c>
      <c r="H29" s="78">
        <v>0.03</v>
      </c>
      <c r="I29">
        <v>70.12</v>
      </c>
      <c r="J29">
        <v>270.02999999999997</v>
      </c>
      <c r="K29">
        <v>100.57</v>
      </c>
      <c r="L29">
        <v>1.28</v>
      </c>
      <c r="M29">
        <v>7.9</v>
      </c>
      <c r="N29" s="135">
        <v>0</v>
      </c>
      <c r="O29" s="135">
        <v>0</v>
      </c>
      <c r="P29" s="135">
        <v>0</v>
      </c>
      <c r="Q29">
        <v>1.3</v>
      </c>
      <c r="R29">
        <v>0</v>
      </c>
      <c r="S29">
        <v>1.76</v>
      </c>
      <c r="T29">
        <v>56.48</v>
      </c>
      <c r="U29">
        <v>18.829999999999998</v>
      </c>
      <c r="V29">
        <v>18.809999999999999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259.8</v>
      </c>
      <c r="C30" s="75">
        <v>54.36</v>
      </c>
      <c r="D30" s="135">
        <f t="shared" si="0"/>
        <v>8.65</v>
      </c>
      <c r="E30" s="75"/>
      <c r="F30" s="78">
        <v>7.0000000000000007E-2</v>
      </c>
      <c r="G30" s="78">
        <v>7.0000000000000007E-2</v>
      </c>
      <c r="H30" s="78">
        <v>7.0000000000000007E-2</v>
      </c>
      <c r="I30">
        <v>70.12</v>
      </c>
      <c r="J30">
        <v>270.02999999999997</v>
      </c>
      <c r="K30">
        <v>100.57</v>
      </c>
      <c r="L30">
        <v>1.28</v>
      </c>
      <c r="M30">
        <v>8.0299999999999994</v>
      </c>
      <c r="N30" s="135">
        <v>1.26</v>
      </c>
      <c r="O30" s="135">
        <v>6</v>
      </c>
      <c r="P30" s="135">
        <v>1.39</v>
      </c>
      <c r="Q30">
        <v>1.3</v>
      </c>
      <c r="R30">
        <v>0.01</v>
      </c>
      <c r="S30">
        <v>1.76</v>
      </c>
      <c r="T30">
        <v>54.8</v>
      </c>
      <c r="U30">
        <v>18.27</v>
      </c>
      <c r="V30">
        <v>18.260000000000002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259.8</v>
      </c>
      <c r="C31" s="75">
        <v>86.6</v>
      </c>
      <c r="D31" s="135">
        <f t="shared" si="0"/>
        <v>27.5</v>
      </c>
      <c r="E31" s="75"/>
      <c r="F31" s="78">
        <v>0.12</v>
      </c>
      <c r="G31" s="78">
        <v>0.12</v>
      </c>
      <c r="H31" s="78">
        <v>0.13</v>
      </c>
      <c r="I31">
        <v>70.12</v>
      </c>
      <c r="J31">
        <v>270.02999999999997</v>
      </c>
      <c r="K31">
        <v>100.57</v>
      </c>
      <c r="L31">
        <v>1.28</v>
      </c>
      <c r="M31">
        <v>8.1</v>
      </c>
      <c r="N31" s="135">
        <v>7.25</v>
      </c>
      <c r="O31" s="135">
        <v>13.14</v>
      </c>
      <c r="P31" s="135">
        <v>7.11</v>
      </c>
      <c r="Q31">
        <v>1.3</v>
      </c>
      <c r="R31">
        <v>0.25</v>
      </c>
      <c r="S31">
        <v>1.76</v>
      </c>
      <c r="T31">
        <v>22.43</v>
      </c>
      <c r="U31">
        <v>7.48</v>
      </c>
      <c r="V31">
        <v>7.46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259.8</v>
      </c>
      <c r="C32" s="75">
        <v>86.6</v>
      </c>
      <c r="D32" s="135">
        <f t="shared" si="0"/>
        <v>51.539999999999992</v>
      </c>
      <c r="E32" s="75"/>
      <c r="F32" s="78">
        <v>0.25</v>
      </c>
      <c r="G32" s="78">
        <v>0.25</v>
      </c>
      <c r="H32" s="78">
        <v>0.25</v>
      </c>
      <c r="I32">
        <v>70.12</v>
      </c>
      <c r="J32">
        <v>270.02999999999997</v>
      </c>
      <c r="K32">
        <v>100.57</v>
      </c>
      <c r="L32">
        <v>1.28</v>
      </c>
      <c r="M32">
        <v>8.6199999999999992</v>
      </c>
      <c r="N32" s="135">
        <v>16.37</v>
      </c>
      <c r="O32" s="135">
        <v>18.93</v>
      </c>
      <c r="P32" s="135">
        <v>16.239999999999998</v>
      </c>
      <c r="Q32">
        <v>1.3</v>
      </c>
      <c r="R32">
        <v>2.58</v>
      </c>
      <c r="S32">
        <v>1.76</v>
      </c>
      <c r="T32">
        <v>22.39</v>
      </c>
      <c r="U32">
        <v>7.46</v>
      </c>
      <c r="V32">
        <v>7.47</v>
      </c>
      <c r="W32">
        <v>1.26</v>
      </c>
      <c r="X32">
        <v>0.25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259.8</v>
      </c>
      <c r="C33" s="75">
        <v>86.6</v>
      </c>
      <c r="D33" s="135">
        <f t="shared" si="0"/>
        <v>80.45</v>
      </c>
      <c r="E33" s="75"/>
      <c r="F33" s="78">
        <v>0.41</v>
      </c>
      <c r="G33" s="78">
        <v>0.41</v>
      </c>
      <c r="H33" s="78">
        <v>0.42</v>
      </c>
      <c r="I33">
        <v>70.12</v>
      </c>
      <c r="J33">
        <v>270.02999999999997</v>
      </c>
      <c r="K33">
        <v>100.57</v>
      </c>
      <c r="L33">
        <v>1.28</v>
      </c>
      <c r="M33">
        <v>8.5299999999999994</v>
      </c>
      <c r="N33" s="135">
        <v>26.82</v>
      </c>
      <c r="O33" s="135">
        <v>26.82</v>
      </c>
      <c r="P33" s="135">
        <v>26.81</v>
      </c>
      <c r="Q33">
        <v>1.3</v>
      </c>
      <c r="R33">
        <v>6.75</v>
      </c>
      <c r="S33">
        <v>1.76</v>
      </c>
      <c r="T33">
        <v>21.92</v>
      </c>
      <c r="U33">
        <v>7.31</v>
      </c>
      <c r="V33">
        <v>7.3</v>
      </c>
      <c r="W33">
        <v>2.52</v>
      </c>
      <c r="X33">
        <v>0.5</v>
      </c>
      <c r="Y33">
        <v>1.69</v>
      </c>
      <c r="Z33">
        <v>6.5</v>
      </c>
      <c r="AA33">
        <v>0.25</v>
      </c>
      <c r="AB33">
        <v>0.12</v>
      </c>
    </row>
    <row r="34" spans="1:28">
      <c r="A34" t="s">
        <v>76</v>
      </c>
      <c r="B34" s="75">
        <v>259.8</v>
      </c>
      <c r="C34" s="75">
        <v>86.6</v>
      </c>
      <c r="D34" s="135">
        <f t="shared" si="0"/>
        <v>80.45</v>
      </c>
      <c r="E34" s="75"/>
      <c r="F34" s="78">
        <v>0.62</v>
      </c>
      <c r="G34" s="78">
        <v>0.62</v>
      </c>
      <c r="H34" s="78">
        <v>0.63</v>
      </c>
      <c r="I34">
        <v>70.12</v>
      </c>
      <c r="J34">
        <v>270.02999999999997</v>
      </c>
      <c r="K34">
        <v>100.57</v>
      </c>
      <c r="L34">
        <v>1.28</v>
      </c>
      <c r="M34">
        <v>8.99</v>
      </c>
      <c r="N34" s="135">
        <v>26.82</v>
      </c>
      <c r="O34" s="135">
        <v>26.82</v>
      </c>
      <c r="P34" s="135">
        <v>26.81</v>
      </c>
      <c r="Q34">
        <v>1.3</v>
      </c>
      <c r="R34">
        <v>11.26</v>
      </c>
      <c r="S34">
        <v>1.76</v>
      </c>
      <c r="T34">
        <v>21.44</v>
      </c>
      <c r="U34">
        <v>7.15</v>
      </c>
      <c r="V34">
        <v>7.13</v>
      </c>
      <c r="W34">
        <v>8.1300000000000008</v>
      </c>
      <c r="X34">
        <v>1.62</v>
      </c>
      <c r="Y34">
        <v>2.97</v>
      </c>
      <c r="Z34">
        <v>6.5</v>
      </c>
      <c r="AA34">
        <v>0.99</v>
      </c>
      <c r="AB34">
        <v>0.49</v>
      </c>
    </row>
    <row r="35" spans="1:28">
      <c r="A35" t="s">
        <v>77</v>
      </c>
      <c r="B35" s="75">
        <v>259.8</v>
      </c>
      <c r="C35" s="75">
        <v>86.6</v>
      </c>
      <c r="D35" s="135">
        <f t="shared" si="0"/>
        <v>80.95</v>
      </c>
      <c r="E35" s="75"/>
      <c r="F35" s="78">
        <v>0.95</v>
      </c>
      <c r="G35" s="78">
        <v>0.95</v>
      </c>
      <c r="H35" s="78">
        <v>0.97</v>
      </c>
      <c r="I35">
        <v>70.12</v>
      </c>
      <c r="J35">
        <v>270.02999999999997</v>
      </c>
      <c r="K35">
        <v>100.57</v>
      </c>
      <c r="L35">
        <v>1.2</v>
      </c>
      <c r="M35">
        <v>8.52</v>
      </c>
      <c r="N35" s="135">
        <v>26.98</v>
      </c>
      <c r="O35" s="135">
        <v>26.98</v>
      </c>
      <c r="P35" s="135">
        <v>26.99</v>
      </c>
      <c r="Q35">
        <v>1.3</v>
      </c>
      <c r="R35">
        <v>15.86</v>
      </c>
      <c r="S35">
        <v>1.71</v>
      </c>
      <c r="T35">
        <v>20.45</v>
      </c>
      <c r="U35">
        <v>6.82</v>
      </c>
      <c r="V35">
        <v>6.81</v>
      </c>
      <c r="W35">
        <v>12.83</v>
      </c>
      <c r="X35">
        <v>2.57</v>
      </c>
      <c r="Y35">
        <v>4.1500000000000004</v>
      </c>
      <c r="Z35">
        <v>6.5</v>
      </c>
      <c r="AA35">
        <v>2.17</v>
      </c>
      <c r="AB35">
        <v>1.08</v>
      </c>
    </row>
    <row r="36" spans="1:28">
      <c r="A36" t="s">
        <v>78</v>
      </c>
      <c r="B36" s="75">
        <v>259.8</v>
      </c>
      <c r="C36" s="75">
        <v>86.6</v>
      </c>
      <c r="D36" s="135">
        <f t="shared" si="0"/>
        <v>80.95</v>
      </c>
      <c r="E36" s="75"/>
      <c r="F36" s="78">
        <v>1.2</v>
      </c>
      <c r="G36" s="78">
        <v>1.2</v>
      </c>
      <c r="H36" s="78">
        <v>1.23</v>
      </c>
      <c r="I36">
        <v>70.12</v>
      </c>
      <c r="J36">
        <v>270.02999999999997</v>
      </c>
      <c r="K36">
        <v>100.57</v>
      </c>
      <c r="L36">
        <v>1.2</v>
      </c>
      <c r="M36">
        <v>8.35</v>
      </c>
      <c r="N36" s="135">
        <v>26.98</v>
      </c>
      <c r="O36" s="135">
        <v>26.98</v>
      </c>
      <c r="P36" s="135">
        <v>26.99</v>
      </c>
      <c r="Q36">
        <v>1.3</v>
      </c>
      <c r="R36">
        <v>20.72</v>
      </c>
      <c r="S36">
        <v>1.71</v>
      </c>
      <c r="T36">
        <v>21.15</v>
      </c>
      <c r="U36">
        <v>7.05</v>
      </c>
      <c r="V36">
        <v>7.05</v>
      </c>
      <c r="W36">
        <v>16.309999999999999</v>
      </c>
      <c r="X36">
        <v>3.26</v>
      </c>
      <c r="Y36">
        <v>6.63</v>
      </c>
      <c r="Z36">
        <v>6.5</v>
      </c>
      <c r="AA36">
        <v>3.68</v>
      </c>
      <c r="AB36">
        <v>1.84</v>
      </c>
    </row>
    <row r="37" spans="1:28">
      <c r="A37" t="s">
        <v>79</v>
      </c>
      <c r="B37" s="75">
        <v>259.8</v>
      </c>
      <c r="C37" s="75">
        <v>86.6</v>
      </c>
      <c r="D37" s="135">
        <f t="shared" si="0"/>
        <v>80.95</v>
      </c>
      <c r="E37" s="75"/>
      <c r="F37" s="78">
        <v>1.66</v>
      </c>
      <c r="G37" s="78">
        <v>1.66</v>
      </c>
      <c r="H37" s="78">
        <v>1.71</v>
      </c>
      <c r="I37">
        <v>70.12</v>
      </c>
      <c r="J37">
        <v>270.02999999999997</v>
      </c>
      <c r="K37">
        <v>100.57</v>
      </c>
      <c r="L37">
        <v>1.2</v>
      </c>
      <c r="M37">
        <v>7.93</v>
      </c>
      <c r="N37" s="135">
        <v>26.98</v>
      </c>
      <c r="O37" s="135">
        <v>26.98</v>
      </c>
      <c r="P37" s="135">
        <v>26.99</v>
      </c>
      <c r="Q37">
        <v>1.3</v>
      </c>
      <c r="R37">
        <v>26.17</v>
      </c>
      <c r="S37">
        <v>1.71</v>
      </c>
      <c r="T37">
        <v>21.83</v>
      </c>
      <c r="U37">
        <v>7.28</v>
      </c>
      <c r="V37">
        <v>7.26</v>
      </c>
      <c r="W37">
        <v>19.13</v>
      </c>
      <c r="X37">
        <v>3.82</v>
      </c>
      <c r="Y37">
        <v>13.3</v>
      </c>
      <c r="Z37">
        <v>6.5</v>
      </c>
      <c r="AA37">
        <v>5.32</v>
      </c>
      <c r="AB37">
        <v>2.66</v>
      </c>
    </row>
    <row r="38" spans="1:28">
      <c r="A38" t="s">
        <v>80</v>
      </c>
      <c r="B38" s="75">
        <v>259.8</v>
      </c>
      <c r="C38" s="75">
        <v>86.6</v>
      </c>
      <c r="D38" s="135">
        <f t="shared" si="0"/>
        <v>80.95</v>
      </c>
      <c r="E38" s="75"/>
      <c r="F38" s="78">
        <v>2.31</v>
      </c>
      <c r="G38" s="78">
        <v>2.31</v>
      </c>
      <c r="H38" s="78">
        <v>2.37</v>
      </c>
      <c r="I38">
        <v>70.12</v>
      </c>
      <c r="J38">
        <v>270.02999999999997</v>
      </c>
      <c r="K38">
        <v>100.57</v>
      </c>
      <c r="L38">
        <v>1.2</v>
      </c>
      <c r="M38">
        <v>7.72</v>
      </c>
      <c r="N38" s="135">
        <v>26.98</v>
      </c>
      <c r="O38" s="135">
        <v>26.98</v>
      </c>
      <c r="P38" s="135">
        <v>26.99</v>
      </c>
      <c r="Q38">
        <v>1.3</v>
      </c>
      <c r="R38">
        <v>32.15</v>
      </c>
      <c r="S38">
        <v>1.71</v>
      </c>
      <c r="T38">
        <v>8.66</v>
      </c>
      <c r="U38">
        <v>2.89</v>
      </c>
      <c r="V38">
        <v>2.88</v>
      </c>
      <c r="W38">
        <v>22.35</v>
      </c>
      <c r="X38">
        <v>4.47</v>
      </c>
      <c r="Y38">
        <v>15.25</v>
      </c>
      <c r="Z38">
        <v>6.71</v>
      </c>
      <c r="AA38">
        <v>6.89</v>
      </c>
      <c r="AB38">
        <v>3.44</v>
      </c>
    </row>
    <row r="39" spans="1:28">
      <c r="A39" t="s">
        <v>81</v>
      </c>
      <c r="B39" s="75">
        <v>259.8</v>
      </c>
      <c r="C39" s="75">
        <v>86.6</v>
      </c>
      <c r="D39" s="135">
        <f t="shared" si="0"/>
        <v>80.95</v>
      </c>
      <c r="E39" s="75"/>
      <c r="F39" s="78">
        <v>3.13</v>
      </c>
      <c r="G39" s="78">
        <v>3.13</v>
      </c>
      <c r="H39" s="78">
        <v>3.22</v>
      </c>
      <c r="I39">
        <v>70.12</v>
      </c>
      <c r="J39">
        <v>270.02999999999997</v>
      </c>
      <c r="K39">
        <v>100.57</v>
      </c>
      <c r="L39">
        <v>1.2</v>
      </c>
      <c r="M39">
        <v>11.76</v>
      </c>
      <c r="N39" s="135">
        <v>26.98</v>
      </c>
      <c r="O39" s="135">
        <v>26.98</v>
      </c>
      <c r="P39" s="135">
        <v>26.99</v>
      </c>
      <c r="Q39">
        <v>1.3</v>
      </c>
      <c r="R39">
        <v>37.659999999999997</v>
      </c>
      <c r="S39">
        <v>1.71</v>
      </c>
      <c r="T39">
        <v>8.56</v>
      </c>
      <c r="U39">
        <v>2.85</v>
      </c>
      <c r="V39">
        <v>2.85</v>
      </c>
      <c r="W39">
        <v>26.82</v>
      </c>
      <c r="X39">
        <v>5.36</v>
      </c>
      <c r="Y39">
        <v>16.96</v>
      </c>
      <c r="Z39">
        <v>6.87</v>
      </c>
      <c r="AA39">
        <v>8.2899999999999991</v>
      </c>
      <c r="AB39">
        <v>4.1500000000000004</v>
      </c>
    </row>
    <row r="40" spans="1:28">
      <c r="A40" t="s">
        <v>82</v>
      </c>
      <c r="B40" s="75">
        <v>259.8</v>
      </c>
      <c r="C40" s="75">
        <v>86.6</v>
      </c>
      <c r="D40" s="135">
        <f t="shared" si="0"/>
        <v>80.95</v>
      </c>
      <c r="E40" s="75"/>
      <c r="F40" s="78">
        <v>3.79</v>
      </c>
      <c r="G40" s="78">
        <v>3.79</v>
      </c>
      <c r="H40" s="78">
        <v>3.88</v>
      </c>
      <c r="I40">
        <v>70.12</v>
      </c>
      <c r="J40">
        <v>270.02999999999997</v>
      </c>
      <c r="K40">
        <v>100.57</v>
      </c>
      <c r="L40">
        <v>1.2</v>
      </c>
      <c r="M40">
        <v>12.07</v>
      </c>
      <c r="N40" s="135">
        <v>26.98</v>
      </c>
      <c r="O40" s="135">
        <v>26.98</v>
      </c>
      <c r="P40" s="135">
        <v>26.99</v>
      </c>
      <c r="Q40">
        <v>1.3</v>
      </c>
      <c r="R40">
        <v>42.52</v>
      </c>
      <c r="S40">
        <v>1.71</v>
      </c>
      <c r="T40">
        <v>8.64</v>
      </c>
      <c r="U40">
        <v>2.88</v>
      </c>
      <c r="V40">
        <v>2.87</v>
      </c>
      <c r="W40">
        <v>32.93</v>
      </c>
      <c r="X40">
        <v>6.58</v>
      </c>
      <c r="Y40">
        <v>19.11</v>
      </c>
      <c r="Z40">
        <v>7.81</v>
      </c>
      <c r="AA40">
        <v>9.49</v>
      </c>
      <c r="AB40">
        <v>4.74</v>
      </c>
    </row>
    <row r="41" spans="1:28">
      <c r="A41" t="s">
        <v>83</v>
      </c>
      <c r="B41" s="75">
        <v>259.8</v>
      </c>
      <c r="C41" s="75">
        <v>86.6</v>
      </c>
      <c r="D41" s="135">
        <f t="shared" si="0"/>
        <v>80.95</v>
      </c>
      <c r="E41" s="75"/>
      <c r="F41" s="78">
        <v>4.3</v>
      </c>
      <c r="G41" s="78">
        <v>4.3</v>
      </c>
      <c r="H41" s="78">
        <v>4.41</v>
      </c>
      <c r="I41">
        <v>70.12</v>
      </c>
      <c r="J41">
        <v>270.02999999999997</v>
      </c>
      <c r="K41">
        <v>100.57</v>
      </c>
      <c r="L41">
        <v>1.2</v>
      </c>
      <c r="M41">
        <v>11.97</v>
      </c>
      <c r="N41" s="135">
        <v>26.98</v>
      </c>
      <c r="O41" s="135">
        <v>26.98</v>
      </c>
      <c r="P41" s="135">
        <v>26.99</v>
      </c>
      <c r="Q41">
        <v>1.3</v>
      </c>
      <c r="R41">
        <v>46.97</v>
      </c>
      <c r="S41">
        <v>1.71</v>
      </c>
      <c r="T41">
        <v>8.66</v>
      </c>
      <c r="U41">
        <v>2.89</v>
      </c>
      <c r="V41">
        <v>2.87</v>
      </c>
      <c r="W41">
        <v>39.119999999999997</v>
      </c>
      <c r="X41">
        <v>7.82</v>
      </c>
      <c r="Y41">
        <v>22.82</v>
      </c>
      <c r="Z41">
        <v>8.67</v>
      </c>
      <c r="AA41">
        <v>10.51</v>
      </c>
      <c r="AB41">
        <v>5.25</v>
      </c>
    </row>
    <row r="42" spans="1:28">
      <c r="A42" t="s">
        <v>84</v>
      </c>
      <c r="B42" s="75">
        <v>259.8</v>
      </c>
      <c r="C42" s="75">
        <v>86.6</v>
      </c>
      <c r="D42" s="135">
        <f t="shared" si="0"/>
        <v>80.95</v>
      </c>
      <c r="E42" s="75"/>
      <c r="F42" s="78">
        <v>4.79</v>
      </c>
      <c r="G42" s="78">
        <v>4.79</v>
      </c>
      <c r="H42" s="78">
        <v>4.91</v>
      </c>
      <c r="I42">
        <v>70.12</v>
      </c>
      <c r="J42">
        <v>270.02999999999997</v>
      </c>
      <c r="K42">
        <v>100.57</v>
      </c>
      <c r="L42">
        <v>1.2</v>
      </c>
      <c r="M42">
        <v>12.29</v>
      </c>
      <c r="N42" s="135">
        <v>26.98</v>
      </c>
      <c r="O42" s="135">
        <v>26.98</v>
      </c>
      <c r="P42" s="135">
        <v>26.99</v>
      </c>
      <c r="Q42">
        <v>1.3</v>
      </c>
      <c r="R42">
        <v>51.02</v>
      </c>
      <c r="S42">
        <v>1.71</v>
      </c>
      <c r="T42">
        <v>8.77</v>
      </c>
      <c r="U42">
        <v>2.92</v>
      </c>
      <c r="V42">
        <v>2.93</v>
      </c>
      <c r="W42">
        <v>42.16</v>
      </c>
      <c r="X42">
        <v>8.43</v>
      </c>
      <c r="Y42">
        <v>26.22</v>
      </c>
      <c r="Z42">
        <v>9.5</v>
      </c>
      <c r="AA42">
        <v>11.41</v>
      </c>
      <c r="AB42">
        <v>5.71</v>
      </c>
    </row>
    <row r="43" spans="1:28">
      <c r="A43" t="s">
        <v>85</v>
      </c>
      <c r="B43" s="75">
        <v>259.8</v>
      </c>
      <c r="C43" s="75">
        <v>86.6</v>
      </c>
      <c r="D43" s="135">
        <f t="shared" si="0"/>
        <v>80.95</v>
      </c>
      <c r="E43" s="75"/>
      <c r="F43" s="78">
        <v>4.21</v>
      </c>
      <c r="G43" s="78">
        <v>4.21</v>
      </c>
      <c r="H43" s="78">
        <v>4.3099999999999996</v>
      </c>
      <c r="I43">
        <v>70.12</v>
      </c>
      <c r="J43">
        <v>270.02999999999997</v>
      </c>
      <c r="K43">
        <v>100.57</v>
      </c>
      <c r="L43">
        <v>1.2</v>
      </c>
      <c r="M43">
        <v>12.75</v>
      </c>
      <c r="N43" s="135">
        <v>26.98</v>
      </c>
      <c r="O43" s="135">
        <v>26.98</v>
      </c>
      <c r="P43" s="135">
        <v>26.99</v>
      </c>
      <c r="Q43">
        <v>1.3</v>
      </c>
      <c r="R43">
        <v>55.45</v>
      </c>
      <c r="S43">
        <v>1.76</v>
      </c>
      <c r="T43">
        <v>7.96</v>
      </c>
      <c r="U43">
        <v>2.65</v>
      </c>
      <c r="V43">
        <v>2.65</v>
      </c>
      <c r="W43">
        <v>46.47</v>
      </c>
      <c r="X43">
        <v>9.2899999999999991</v>
      </c>
      <c r="Y43">
        <v>29.41</v>
      </c>
      <c r="Z43">
        <v>10.7</v>
      </c>
      <c r="AA43">
        <v>12.17</v>
      </c>
      <c r="AB43">
        <v>6.08</v>
      </c>
    </row>
    <row r="44" spans="1:28">
      <c r="A44" t="s">
        <v>86</v>
      </c>
      <c r="B44" s="75">
        <v>259.8</v>
      </c>
      <c r="C44" s="75">
        <v>86.6</v>
      </c>
      <c r="D44" s="135">
        <f t="shared" si="0"/>
        <v>80.95</v>
      </c>
      <c r="E44" s="75"/>
      <c r="F44" s="78">
        <v>4.45</v>
      </c>
      <c r="G44" s="78">
        <v>4.45</v>
      </c>
      <c r="H44" s="78">
        <v>4.55</v>
      </c>
      <c r="I44">
        <v>70.12</v>
      </c>
      <c r="J44">
        <v>270.02999999999997</v>
      </c>
      <c r="K44">
        <v>100.57</v>
      </c>
      <c r="L44">
        <v>1.2</v>
      </c>
      <c r="M44">
        <v>8.49</v>
      </c>
      <c r="N44" s="135">
        <v>26.98</v>
      </c>
      <c r="O44" s="135">
        <v>26.98</v>
      </c>
      <c r="P44" s="135">
        <v>26.99</v>
      </c>
      <c r="Q44">
        <v>1.3</v>
      </c>
      <c r="R44">
        <v>60.07</v>
      </c>
      <c r="S44">
        <v>1.76</v>
      </c>
      <c r="T44">
        <v>35.49</v>
      </c>
      <c r="U44">
        <v>11.83</v>
      </c>
      <c r="V44">
        <v>11.82</v>
      </c>
      <c r="W44">
        <v>51.67</v>
      </c>
      <c r="X44">
        <v>10.33</v>
      </c>
      <c r="Y44">
        <v>32.450000000000003</v>
      </c>
      <c r="Z44">
        <v>12.28</v>
      </c>
      <c r="AA44">
        <v>12.74</v>
      </c>
      <c r="AB44">
        <v>6.37</v>
      </c>
    </row>
    <row r="45" spans="1:28">
      <c r="A45" t="s">
        <v>87</v>
      </c>
      <c r="B45" s="75">
        <v>259.8</v>
      </c>
      <c r="C45" s="75">
        <v>86.6</v>
      </c>
      <c r="D45" s="135">
        <f t="shared" si="0"/>
        <v>80.95</v>
      </c>
      <c r="E45" s="75"/>
      <c r="F45" s="78">
        <v>4.68</v>
      </c>
      <c r="G45" s="78">
        <v>4.68</v>
      </c>
      <c r="H45" s="78">
        <v>4.79</v>
      </c>
      <c r="I45">
        <v>70.12</v>
      </c>
      <c r="J45">
        <v>270.02999999999997</v>
      </c>
      <c r="K45">
        <v>100.57</v>
      </c>
      <c r="L45">
        <v>1.2</v>
      </c>
      <c r="M45">
        <v>8.75</v>
      </c>
      <c r="N45" s="135">
        <v>26.98</v>
      </c>
      <c r="O45" s="135">
        <v>26.98</v>
      </c>
      <c r="P45" s="135">
        <v>26.99</v>
      </c>
      <c r="Q45">
        <v>1.3</v>
      </c>
      <c r="R45">
        <v>69.98</v>
      </c>
      <c r="S45">
        <v>1.76</v>
      </c>
      <c r="T45">
        <v>33.6</v>
      </c>
      <c r="U45">
        <v>11.2</v>
      </c>
      <c r="V45">
        <v>11.19</v>
      </c>
      <c r="W45">
        <v>37.5</v>
      </c>
      <c r="X45">
        <v>7.5</v>
      </c>
      <c r="Y45">
        <v>37.07</v>
      </c>
      <c r="Z45">
        <v>12.89</v>
      </c>
      <c r="AA45">
        <v>13.21</v>
      </c>
      <c r="AB45">
        <v>6.61</v>
      </c>
    </row>
    <row r="46" spans="1:28">
      <c r="A46" t="s">
        <v>88</v>
      </c>
      <c r="B46" s="75">
        <v>259.8</v>
      </c>
      <c r="C46" s="75">
        <v>86.6</v>
      </c>
      <c r="D46" s="135">
        <f t="shared" si="0"/>
        <v>80.95</v>
      </c>
      <c r="E46" s="75"/>
      <c r="F46" s="78">
        <v>4.91</v>
      </c>
      <c r="G46" s="78">
        <v>4.91</v>
      </c>
      <c r="H46" s="78">
        <v>5.03</v>
      </c>
      <c r="I46">
        <v>70.12</v>
      </c>
      <c r="J46">
        <v>270.02999999999997</v>
      </c>
      <c r="K46">
        <v>100.57</v>
      </c>
      <c r="L46">
        <v>1.2</v>
      </c>
      <c r="M46">
        <v>8.83</v>
      </c>
      <c r="N46" s="135">
        <v>26.98</v>
      </c>
      <c r="O46" s="135">
        <v>26.98</v>
      </c>
      <c r="P46" s="135">
        <v>26.99</v>
      </c>
      <c r="Q46">
        <v>1.3</v>
      </c>
      <c r="R46">
        <v>72.739999999999995</v>
      </c>
      <c r="S46">
        <v>1.76</v>
      </c>
      <c r="T46">
        <v>33.31</v>
      </c>
      <c r="U46">
        <v>11.1</v>
      </c>
      <c r="V46">
        <v>11.1</v>
      </c>
      <c r="W46">
        <v>39.17</v>
      </c>
      <c r="X46">
        <v>7.83</v>
      </c>
      <c r="Y46">
        <v>9.9</v>
      </c>
      <c r="Z46">
        <v>14.17</v>
      </c>
      <c r="AA46">
        <v>13.69</v>
      </c>
      <c r="AB46">
        <v>6.84</v>
      </c>
    </row>
    <row r="47" spans="1:28">
      <c r="A47" t="s">
        <v>89</v>
      </c>
      <c r="B47" s="75">
        <v>259.8</v>
      </c>
      <c r="C47" s="75">
        <v>86.6</v>
      </c>
      <c r="D47" s="135">
        <f t="shared" si="0"/>
        <v>80.95</v>
      </c>
      <c r="E47" s="75"/>
      <c r="F47" s="78">
        <v>5.14</v>
      </c>
      <c r="G47" s="78">
        <v>5.14</v>
      </c>
      <c r="H47" s="78">
        <v>5.27</v>
      </c>
      <c r="I47">
        <v>70.12</v>
      </c>
      <c r="J47">
        <v>270.02999999999997</v>
      </c>
      <c r="K47">
        <v>100.57</v>
      </c>
      <c r="L47">
        <v>1.1599999999999999</v>
      </c>
      <c r="M47">
        <v>9</v>
      </c>
      <c r="N47" s="135">
        <v>26.98</v>
      </c>
      <c r="O47" s="135">
        <v>26.98</v>
      </c>
      <c r="P47" s="135">
        <v>26.99</v>
      </c>
      <c r="Q47">
        <v>1.3</v>
      </c>
      <c r="R47">
        <v>75.75</v>
      </c>
      <c r="S47">
        <v>1.8</v>
      </c>
      <c r="T47">
        <v>33.4</v>
      </c>
      <c r="U47">
        <v>11.13</v>
      </c>
      <c r="V47">
        <v>11.13</v>
      </c>
      <c r="W47">
        <v>40.83</v>
      </c>
      <c r="X47">
        <v>8.17</v>
      </c>
      <c r="Y47">
        <v>9.9</v>
      </c>
      <c r="Z47">
        <v>15.43</v>
      </c>
      <c r="AA47">
        <v>14.17</v>
      </c>
      <c r="AB47">
        <v>7.08</v>
      </c>
    </row>
    <row r="48" spans="1:28">
      <c r="A48" t="s">
        <v>90</v>
      </c>
      <c r="B48" s="75">
        <v>259.8</v>
      </c>
      <c r="C48" s="75">
        <v>86.6</v>
      </c>
      <c r="D48" s="135">
        <f t="shared" si="0"/>
        <v>80.95</v>
      </c>
      <c r="E48" s="75"/>
      <c r="F48" s="78">
        <v>5.37</v>
      </c>
      <c r="G48" s="78">
        <v>5.37</v>
      </c>
      <c r="H48" s="78">
        <v>5.5</v>
      </c>
      <c r="I48">
        <v>70.12</v>
      </c>
      <c r="J48">
        <v>270.02999999999997</v>
      </c>
      <c r="K48">
        <v>100.57</v>
      </c>
      <c r="L48">
        <v>1.1599999999999999</v>
      </c>
      <c r="M48">
        <v>9.0299999999999994</v>
      </c>
      <c r="N48" s="135">
        <v>26.98</v>
      </c>
      <c r="O48" s="135">
        <v>26.98</v>
      </c>
      <c r="P48" s="135">
        <v>26.99</v>
      </c>
      <c r="Q48">
        <v>1.3</v>
      </c>
      <c r="R48">
        <v>77.459999999999994</v>
      </c>
      <c r="S48">
        <v>1.8</v>
      </c>
      <c r="T48">
        <v>32.840000000000003</v>
      </c>
      <c r="U48">
        <v>10.95</v>
      </c>
      <c r="V48">
        <v>10.94</v>
      </c>
      <c r="W48">
        <v>42.5</v>
      </c>
      <c r="X48">
        <v>8.5</v>
      </c>
      <c r="Y48">
        <v>9.9</v>
      </c>
      <c r="Z48">
        <v>16.78</v>
      </c>
      <c r="AA48">
        <v>14.66</v>
      </c>
      <c r="AB48">
        <v>7.33</v>
      </c>
    </row>
    <row r="49" spans="1:28">
      <c r="A49" t="s">
        <v>91</v>
      </c>
      <c r="B49" s="75">
        <v>259.8</v>
      </c>
      <c r="C49" s="75">
        <v>86.6</v>
      </c>
      <c r="D49" s="135">
        <f t="shared" si="0"/>
        <v>80.95</v>
      </c>
      <c r="E49" s="75"/>
      <c r="F49" s="78">
        <v>5.61</v>
      </c>
      <c r="G49" s="78">
        <v>5.61</v>
      </c>
      <c r="H49" s="78">
        <v>5.74</v>
      </c>
      <c r="I49">
        <v>70.12</v>
      </c>
      <c r="J49">
        <v>270.02999999999997</v>
      </c>
      <c r="K49">
        <v>100.57</v>
      </c>
      <c r="L49">
        <v>1.1599999999999999</v>
      </c>
      <c r="M49">
        <v>9.1999999999999993</v>
      </c>
      <c r="N49" s="135">
        <v>26.98</v>
      </c>
      <c r="O49" s="135">
        <v>26.98</v>
      </c>
      <c r="P49" s="135">
        <v>26.99</v>
      </c>
      <c r="Q49">
        <v>1.3</v>
      </c>
      <c r="R49">
        <v>79.63</v>
      </c>
      <c r="S49">
        <v>1.8</v>
      </c>
      <c r="T49">
        <v>31.99</v>
      </c>
      <c r="U49">
        <v>10.66</v>
      </c>
      <c r="V49">
        <v>10.66</v>
      </c>
      <c r="W49">
        <v>44.17</v>
      </c>
      <c r="X49">
        <v>8.83</v>
      </c>
      <c r="Y49">
        <v>9.9</v>
      </c>
      <c r="Z49">
        <v>18.28</v>
      </c>
      <c r="AA49">
        <v>14.89</v>
      </c>
      <c r="AB49">
        <v>7.44</v>
      </c>
    </row>
    <row r="50" spans="1:28">
      <c r="A50" t="s">
        <v>92</v>
      </c>
      <c r="B50" s="75">
        <v>259.8</v>
      </c>
      <c r="C50" s="75">
        <v>86.6</v>
      </c>
      <c r="D50" s="135">
        <f t="shared" si="0"/>
        <v>80.95</v>
      </c>
      <c r="E50" s="75"/>
      <c r="F50" s="78">
        <v>5.84</v>
      </c>
      <c r="G50" s="78">
        <v>5.84</v>
      </c>
      <c r="H50" s="78">
        <v>5.98</v>
      </c>
      <c r="I50">
        <v>70.12</v>
      </c>
      <c r="J50">
        <v>270.02999999999997</v>
      </c>
      <c r="K50">
        <v>100.57</v>
      </c>
      <c r="L50">
        <v>1.1599999999999999</v>
      </c>
      <c r="M50">
        <v>9.11</v>
      </c>
      <c r="N50" s="135">
        <v>26.98</v>
      </c>
      <c r="O50" s="135">
        <v>26.98</v>
      </c>
      <c r="P50" s="135">
        <v>26.99</v>
      </c>
      <c r="Q50">
        <v>1.3</v>
      </c>
      <c r="R50">
        <v>80.540000000000006</v>
      </c>
      <c r="S50">
        <v>1.8</v>
      </c>
      <c r="T50">
        <v>16.510000000000002</v>
      </c>
      <c r="U50">
        <v>5.5</v>
      </c>
      <c r="V50">
        <v>5.51</v>
      </c>
      <c r="W50">
        <v>29.17</v>
      </c>
      <c r="X50">
        <v>5.83</v>
      </c>
      <c r="Y50">
        <v>9.9</v>
      </c>
      <c r="Z50">
        <v>19.760000000000002</v>
      </c>
      <c r="AA50">
        <v>14.49</v>
      </c>
      <c r="AB50">
        <v>7.25</v>
      </c>
    </row>
    <row r="51" spans="1:28">
      <c r="A51" t="s">
        <v>93</v>
      </c>
      <c r="B51" s="75">
        <v>259.8</v>
      </c>
      <c r="C51" s="75">
        <v>86.6</v>
      </c>
      <c r="D51" s="135">
        <f t="shared" si="0"/>
        <v>80.95</v>
      </c>
      <c r="E51" s="75"/>
      <c r="F51" s="78">
        <v>4.7</v>
      </c>
      <c r="G51" s="78">
        <v>4.7</v>
      </c>
      <c r="H51" s="78">
        <v>4.82</v>
      </c>
      <c r="I51">
        <v>70.12</v>
      </c>
      <c r="J51">
        <v>270.02999999999997</v>
      </c>
      <c r="K51">
        <v>100.57</v>
      </c>
      <c r="L51">
        <v>1.1599999999999999</v>
      </c>
      <c r="M51">
        <v>7.69</v>
      </c>
      <c r="N51" s="135">
        <v>26.98</v>
      </c>
      <c r="O51" s="135">
        <v>26.98</v>
      </c>
      <c r="P51" s="135">
        <v>26.99</v>
      </c>
      <c r="Q51">
        <v>1.37</v>
      </c>
      <c r="R51">
        <v>88.04</v>
      </c>
      <c r="S51">
        <v>1.8</v>
      </c>
      <c r="T51">
        <v>16.41</v>
      </c>
      <c r="U51">
        <v>5.47</v>
      </c>
      <c r="V51">
        <v>5.46</v>
      </c>
      <c r="W51">
        <v>30</v>
      </c>
      <c r="X51">
        <v>6</v>
      </c>
      <c r="Y51">
        <v>9.9</v>
      </c>
      <c r="Z51">
        <v>19.12</v>
      </c>
      <c r="AA51">
        <v>13.91</v>
      </c>
      <c r="AB51">
        <v>6.95</v>
      </c>
    </row>
    <row r="52" spans="1:28">
      <c r="A52" t="s">
        <v>94</v>
      </c>
      <c r="B52" s="75">
        <v>259.8</v>
      </c>
      <c r="C52" s="75">
        <v>86.6</v>
      </c>
      <c r="D52" s="135">
        <f t="shared" si="0"/>
        <v>80.95</v>
      </c>
      <c r="E52" s="75"/>
      <c r="F52" s="78">
        <v>4.75</v>
      </c>
      <c r="G52" s="78">
        <v>4.75</v>
      </c>
      <c r="H52" s="78">
        <v>4.8600000000000003</v>
      </c>
      <c r="I52">
        <v>70.12</v>
      </c>
      <c r="J52">
        <v>270.02999999999997</v>
      </c>
      <c r="K52">
        <v>100.57</v>
      </c>
      <c r="L52">
        <v>1.1599999999999999</v>
      </c>
      <c r="M52">
        <v>7.69</v>
      </c>
      <c r="N52" s="135">
        <v>26.98</v>
      </c>
      <c r="O52" s="135">
        <v>26.98</v>
      </c>
      <c r="P52" s="135">
        <v>26.99</v>
      </c>
      <c r="Q52">
        <v>1.37</v>
      </c>
      <c r="R52">
        <v>85.05</v>
      </c>
      <c r="S52">
        <v>1.8</v>
      </c>
      <c r="T52">
        <v>16.39</v>
      </c>
      <c r="U52">
        <v>5.46</v>
      </c>
      <c r="V52">
        <v>5.47</v>
      </c>
      <c r="W52">
        <v>30.83</v>
      </c>
      <c r="X52">
        <v>6.17</v>
      </c>
      <c r="Y52">
        <v>9.9</v>
      </c>
      <c r="Z52">
        <v>19.97</v>
      </c>
      <c r="AA52">
        <v>13.84</v>
      </c>
      <c r="AB52">
        <v>6.92</v>
      </c>
    </row>
    <row r="53" spans="1:28">
      <c r="A53" t="s">
        <v>95</v>
      </c>
      <c r="B53" s="75">
        <v>259.8</v>
      </c>
      <c r="C53" s="75">
        <v>86.6</v>
      </c>
      <c r="D53" s="135">
        <f t="shared" si="0"/>
        <v>80.95</v>
      </c>
      <c r="E53" s="75"/>
      <c r="F53" s="78">
        <v>4.76</v>
      </c>
      <c r="G53" s="78">
        <v>4.76</v>
      </c>
      <c r="H53" s="78">
        <v>4.87</v>
      </c>
      <c r="I53">
        <v>70.12</v>
      </c>
      <c r="J53">
        <v>270.02999999999997</v>
      </c>
      <c r="K53">
        <v>100.57</v>
      </c>
      <c r="L53">
        <v>1.1599999999999999</v>
      </c>
      <c r="M53">
        <v>7.72</v>
      </c>
      <c r="N53" s="135">
        <v>26.98</v>
      </c>
      <c r="O53" s="135">
        <v>26.98</v>
      </c>
      <c r="P53" s="135">
        <v>26.99</v>
      </c>
      <c r="Q53">
        <v>1.37</v>
      </c>
      <c r="R53">
        <v>82.73</v>
      </c>
      <c r="S53">
        <v>1.8</v>
      </c>
      <c r="T53">
        <v>15.78</v>
      </c>
      <c r="U53">
        <v>5.26</v>
      </c>
      <c r="V53">
        <v>5.25</v>
      </c>
      <c r="W53">
        <v>32.5</v>
      </c>
      <c r="X53">
        <v>6.5</v>
      </c>
      <c r="Y53">
        <v>9.9</v>
      </c>
      <c r="Z53">
        <v>21.41</v>
      </c>
      <c r="AA53">
        <v>14.01</v>
      </c>
      <c r="AB53">
        <v>7</v>
      </c>
    </row>
    <row r="54" spans="1:28">
      <c r="A54" t="s">
        <v>96</v>
      </c>
      <c r="B54" s="75">
        <v>259.8</v>
      </c>
      <c r="C54" s="75">
        <v>86.6</v>
      </c>
      <c r="D54" s="135">
        <f t="shared" si="0"/>
        <v>80.95</v>
      </c>
      <c r="E54" s="75"/>
      <c r="F54" s="78">
        <v>4.7300000000000004</v>
      </c>
      <c r="G54" s="78">
        <v>4.7300000000000004</v>
      </c>
      <c r="H54" s="78">
        <v>4.8499999999999996</v>
      </c>
      <c r="I54">
        <v>70.12</v>
      </c>
      <c r="J54">
        <v>270.02999999999997</v>
      </c>
      <c r="K54">
        <v>100.57</v>
      </c>
      <c r="L54">
        <v>1.1599999999999999</v>
      </c>
      <c r="M54">
        <v>7.76</v>
      </c>
      <c r="N54" s="135">
        <v>26.98</v>
      </c>
      <c r="O54" s="135">
        <v>26.98</v>
      </c>
      <c r="P54" s="135">
        <v>26.99</v>
      </c>
      <c r="Q54">
        <v>1.37</v>
      </c>
      <c r="R54">
        <v>80.790000000000006</v>
      </c>
      <c r="S54">
        <v>1.8</v>
      </c>
      <c r="T54">
        <v>15.65</v>
      </c>
      <c r="U54">
        <v>5.22</v>
      </c>
      <c r="V54">
        <v>5.2</v>
      </c>
      <c r="W54">
        <v>34.17</v>
      </c>
      <c r="X54">
        <v>6.83</v>
      </c>
      <c r="Y54">
        <v>9.9</v>
      </c>
      <c r="Z54">
        <v>15.62</v>
      </c>
      <c r="AA54">
        <v>14.29</v>
      </c>
      <c r="AB54">
        <v>7.15</v>
      </c>
    </row>
    <row r="55" spans="1:28">
      <c r="A55" t="s">
        <v>97</v>
      </c>
      <c r="B55" s="75">
        <v>259.8</v>
      </c>
      <c r="C55" s="75">
        <v>86.6</v>
      </c>
      <c r="D55" s="135">
        <f t="shared" si="0"/>
        <v>80.95</v>
      </c>
      <c r="E55" s="75"/>
      <c r="F55" s="78">
        <v>4.67</v>
      </c>
      <c r="G55" s="78">
        <v>4.67</v>
      </c>
      <c r="H55" s="78">
        <v>4.79</v>
      </c>
      <c r="I55">
        <v>70.12</v>
      </c>
      <c r="J55">
        <v>270.02999999999997</v>
      </c>
      <c r="K55">
        <v>100.57</v>
      </c>
      <c r="L55">
        <v>1.1599999999999999</v>
      </c>
      <c r="M55">
        <v>7.95</v>
      </c>
      <c r="N55" s="135">
        <v>26.98</v>
      </c>
      <c r="O55" s="135">
        <v>26.98</v>
      </c>
      <c r="P55" s="135">
        <v>26.99</v>
      </c>
      <c r="Q55">
        <v>1.37</v>
      </c>
      <c r="R55">
        <v>77.989999999999995</v>
      </c>
      <c r="S55">
        <v>1.84</v>
      </c>
      <c r="T55">
        <v>15.49</v>
      </c>
      <c r="U55">
        <v>5.16</v>
      </c>
      <c r="V55">
        <v>5.16</v>
      </c>
      <c r="W55">
        <v>35.83</v>
      </c>
      <c r="X55">
        <v>7.17</v>
      </c>
      <c r="Y55">
        <v>9.9</v>
      </c>
      <c r="Z55">
        <v>15.96</v>
      </c>
      <c r="AA55">
        <v>12.37</v>
      </c>
      <c r="AB55">
        <v>6.19</v>
      </c>
    </row>
    <row r="56" spans="1:28">
      <c r="A56" t="s">
        <v>98</v>
      </c>
      <c r="B56" s="75">
        <v>259.8</v>
      </c>
      <c r="C56" s="75">
        <v>86.6</v>
      </c>
      <c r="D56" s="135">
        <f t="shared" si="0"/>
        <v>80.95</v>
      </c>
      <c r="E56" s="75"/>
      <c r="F56" s="78">
        <v>4.62</v>
      </c>
      <c r="G56" s="78">
        <v>4.62</v>
      </c>
      <c r="H56" s="78">
        <v>4.74</v>
      </c>
      <c r="I56">
        <v>70.12</v>
      </c>
      <c r="J56">
        <v>270.02999999999997</v>
      </c>
      <c r="K56">
        <v>100.57</v>
      </c>
      <c r="L56">
        <v>1.1599999999999999</v>
      </c>
      <c r="M56">
        <v>8.0399999999999991</v>
      </c>
      <c r="N56" s="135">
        <v>26.98</v>
      </c>
      <c r="O56" s="135">
        <v>26.98</v>
      </c>
      <c r="P56" s="135">
        <v>26.99</v>
      </c>
      <c r="Q56">
        <v>1.37</v>
      </c>
      <c r="R56">
        <v>75.31</v>
      </c>
      <c r="S56">
        <v>1.84</v>
      </c>
      <c r="T56">
        <v>15.53</v>
      </c>
      <c r="U56">
        <v>5.18</v>
      </c>
      <c r="V56">
        <v>5.16</v>
      </c>
      <c r="W56">
        <v>37.5</v>
      </c>
      <c r="X56">
        <v>7.5</v>
      </c>
      <c r="Y56">
        <v>9.9</v>
      </c>
      <c r="Z56">
        <v>15.79</v>
      </c>
      <c r="AA56">
        <v>12.72</v>
      </c>
      <c r="AB56">
        <v>6.36</v>
      </c>
    </row>
    <row r="57" spans="1:28">
      <c r="A57" t="s">
        <v>99</v>
      </c>
      <c r="B57" s="75">
        <v>259.8</v>
      </c>
      <c r="C57" s="75">
        <v>86.6</v>
      </c>
      <c r="D57" s="135">
        <f t="shared" si="0"/>
        <v>80.95</v>
      </c>
      <c r="E57" s="75"/>
      <c r="F57" s="78">
        <v>4.53</v>
      </c>
      <c r="G57" s="78">
        <v>4.53</v>
      </c>
      <c r="H57" s="78">
        <v>4.6500000000000004</v>
      </c>
      <c r="I57">
        <v>70.12</v>
      </c>
      <c r="J57">
        <v>270.02999999999997</v>
      </c>
      <c r="K57">
        <v>100.57</v>
      </c>
      <c r="L57">
        <v>1.1599999999999999</v>
      </c>
      <c r="M57">
        <v>7.89</v>
      </c>
      <c r="N57" s="135">
        <v>26.98</v>
      </c>
      <c r="O57" s="135">
        <v>26.98</v>
      </c>
      <c r="P57" s="135">
        <v>26.99</v>
      </c>
      <c r="Q57">
        <v>1.37</v>
      </c>
      <c r="R57">
        <v>64.05</v>
      </c>
      <c r="S57">
        <v>1.84</v>
      </c>
      <c r="T57">
        <v>14.85</v>
      </c>
      <c r="U57">
        <v>4.95</v>
      </c>
      <c r="V57">
        <v>4.95</v>
      </c>
      <c r="W57">
        <v>37.5</v>
      </c>
      <c r="X57">
        <v>7.5</v>
      </c>
      <c r="Y57">
        <v>9.9</v>
      </c>
      <c r="Z57">
        <v>15.52</v>
      </c>
      <c r="AA57">
        <v>12.95</v>
      </c>
      <c r="AB57">
        <v>6.48</v>
      </c>
    </row>
    <row r="58" spans="1:28">
      <c r="A58" t="s">
        <v>100</v>
      </c>
      <c r="B58" s="75">
        <v>259.8</v>
      </c>
      <c r="C58" s="75">
        <v>86.6</v>
      </c>
      <c r="D58" s="135">
        <f t="shared" si="0"/>
        <v>80.95</v>
      </c>
      <c r="E58" s="75"/>
      <c r="F58" s="78">
        <v>4.46</v>
      </c>
      <c r="G58" s="78">
        <v>4.46</v>
      </c>
      <c r="H58" s="78">
        <v>4.5599999999999996</v>
      </c>
      <c r="I58">
        <v>70.12</v>
      </c>
      <c r="J58">
        <v>270.02999999999997</v>
      </c>
      <c r="K58">
        <v>100.57</v>
      </c>
      <c r="L58">
        <v>1.1599999999999999</v>
      </c>
      <c r="M58">
        <v>9.1999999999999993</v>
      </c>
      <c r="N58" s="135">
        <v>26.98</v>
      </c>
      <c r="O58" s="135">
        <v>26.98</v>
      </c>
      <c r="P58" s="135">
        <v>26.99</v>
      </c>
      <c r="Q58">
        <v>1.37</v>
      </c>
      <c r="R58">
        <v>61.83</v>
      </c>
      <c r="S58">
        <v>1.84</v>
      </c>
      <c r="T58">
        <v>14.43</v>
      </c>
      <c r="U58">
        <v>4.8099999999999996</v>
      </c>
      <c r="V58">
        <v>4.8</v>
      </c>
      <c r="W58">
        <v>37.5</v>
      </c>
      <c r="X58">
        <v>7.5</v>
      </c>
      <c r="Y58">
        <v>9.9</v>
      </c>
      <c r="Z58">
        <v>14.65</v>
      </c>
      <c r="AA58">
        <v>13.01</v>
      </c>
      <c r="AB58">
        <v>6.5</v>
      </c>
    </row>
    <row r="59" spans="1:28">
      <c r="A59" t="s">
        <v>101</v>
      </c>
      <c r="B59" s="75">
        <v>259.8</v>
      </c>
      <c r="C59" s="75">
        <v>86.6</v>
      </c>
      <c r="D59" s="135">
        <f t="shared" si="0"/>
        <v>80.95</v>
      </c>
      <c r="E59" s="75"/>
      <c r="F59" s="78">
        <v>4.28</v>
      </c>
      <c r="G59" s="78">
        <v>4.28</v>
      </c>
      <c r="H59" s="78">
        <v>4.3899999999999997</v>
      </c>
      <c r="I59">
        <v>70.12</v>
      </c>
      <c r="J59">
        <v>270.02999999999997</v>
      </c>
      <c r="K59">
        <v>100.57</v>
      </c>
      <c r="L59">
        <v>1.1599999999999999</v>
      </c>
      <c r="M59">
        <v>9.26</v>
      </c>
      <c r="N59" s="135">
        <v>26.98</v>
      </c>
      <c r="O59" s="135">
        <v>26.98</v>
      </c>
      <c r="P59" s="135">
        <v>26.99</v>
      </c>
      <c r="Q59">
        <v>1.37</v>
      </c>
      <c r="R59">
        <v>58.19</v>
      </c>
      <c r="S59">
        <v>1.89</v>
      </c>
      <c r="T59">
        <v>20.13</v>
      </c>
      <c r="U59">
        <v>6.71</v>
      </c>
      <c r="V59">
        <v>6.71</v>
      </c>
      <c r="W59">
        <v>37.5</v>
      </c>
      <c r="X59">
        <v>7.5</v>
      </c>
      <c r="Y59">
        <v>9.9</v>
      </c>
      <c r="Z59">
        <v>14.18</v>
      </c>
      <c r="AA59">
        <v>13.03</v>
      </c>
      <c r="AB59">
        <v>6.52</v>
      </c>
    </row>
    <row r="60" spans="1:28">
      <c r="A60" t="s">
        <v>102</v>
      </c>
      <c r="B60" s="75">
        <v>259.8</v>
      </c>
      <c r="C60" s="75">
        <v>86.6</v>
      </c>
      <c r="D60" s="135">
        <f t="shared" si="0"/>
        <v>80.95</v>
      </c>
      <c r="E60" s="75"/>
      <c r="F60" s="78">
        <v>4.1100000000000003</v>
      </c>
      <c r="G60" s="78">
        <v>4.1100000000000003</v>
      </c>
      <c r="H60" s="78">
        <v>4.21</v>
      </c>
      <c r="I60">
        <v>70.12</v>
      </c>
      <c r="J60">
        <v>270.02999999999997</v>
      </c>
      <c r="K60">
        <v>100.57</v>
      </c>
      <c r="L60">
        <v>1.1599999999999999</v>
      </c>
      <c r="M60">
        <v>9.34</v>
      </c>
      <c r="N60" s="135">
        <v>26.98</v>
      </c>
      <c r="O60" s="135">
        <v>26.98</v>
      </c>
      <c r="P60" s="135">
        <v>26.99</v>
      </c>
      <c r="Q60">
        <v>1.37</v>
      </c>
      <c r="R60">
        <v>53.25</v>
      </c>
      <c r="S60">
        <v>1.89</v>
      </c>
      <c r="T60">
        <v>21.78</v>
      </c>
      <c r="U60">
        <v>7.26</v>
      </c>
      <c r="V60">
        <v>7.26</v>
      </c>
      <c r="W60">
        <v>37.5</v>
      </c>
      <c r="X60">
        <v>7.5</v>
      </c>
      <c r="Y60">
        <v>9.9</v>
      </c>
      <c r="Z60">
        <v>19.45</v>
      </c>
      <c r="AA60">
        <v>12.37</v>
      </c>
      <c r="AB60">
        <v>6.18</v>
      </c>
    </row>
    <row r="61" spans="1:28">
      <c r="A61" t="s">
        <v>103</v>
      </c>
      <c r="B61" s="75">
        <v>259.8</v>
      </c>
      <c r="C61" s="75">
        <v>86.6</v>
      </c>
      <c r="D61" s="135">
        <f t="shared" si="0"/>
        <v>80.95</v>
      </c>
      <c r="E61" s="75"/>
      <c r="F61" s="78">
        <v>3.92</v>
      </c>
      <c r="G61" s="78">
        <v>3.92</v>
      </c>
      <c r="H61" s="78">
        <v>4.01</v>
      </c>
      <c r="I61">
        <v>70.12</v>
      </c>
      <c r="J61">
        <v>270.02999999999997</v>
      </c>
      <c r="K61">
        <v>100.57</v>
      </c>
      <c r="L61">
        <v>1.24</v>
      </c>
      <c r="M61">
        <v>9.41</v>
      </c>
      <c r="N61" s="135">
        <v>26.98</v>
      </c>
      <c r="O61" s="135">
        <v>26.98</v>
      </c>
      <c r="P61" s="135">
        <v>26.99</v>
      </c>
      <c r="Q61">
        <v>1.37</v>
      </c>
      <c r="R61">
        <v>48.18</v>
      </c>
      <c r="S61">
        <v>1.89</v>
      </c>
      <c r="T61">
        <v>22.26</v>
      </c>
      <c r="U61">
        <v>7.42</v>
      </c>
      <c r="V61">
        <v>7.42</v>
      </c>
      <c r="W61">
        <v>37.5</v>
      </c>
      <c r="X61">
        <v>7.5</v>
      </c>
      <c r="Y61">
        <v>9.9</v>
      </c>
      <c r="Z61">
        <v>18.489999999999998</v>
      </c>
      <c r="AA61">
        <v>9.25</v>
      </c>
      <c r="AB61">
        <v>4.62</v>
      </c>
    </row>
    <row r="62" spans="1:28">
      <c r="A62" t="s">
        <v>104</v>
      </c>
      <c r="B62" s="75">
        <v>259.8</v>
      </c>
      <c r="C62" s="75">
        <v>86.6</v>
      </c>
      <c r="D62" s="135">
        <f t="shared" si="0"/>
        <v>80.95</v>
      </c>
      <c r="E62" s="75"/>
      <c r="F62" s="78">
        <v>3.63</v>
      </c>
      <c r="G62" s="78">
        <v>3.63</v>
      </c>
      <c r="H62" s="78">
        <v>3.71</v>
      </c>
      <c r="I62">
        <v>70.12</v>
      </c>
      <c r="J62">
        <v>270.02999999999997</v>
      </c>
      <c r="K62">
        <v>100.57</v>
      </c>
      <c r="L62">
        <v>1.24</v>
      </c>
      <c r="M62">
        <v>9.58</v>
      </c>
      <c r="N62" s="135">
        <v>26.98</v>
      </c>
      <c r="O62" s="135">
        <v>26.98</v>
      </c>
      <c r="P62" s="135">
        <v>26.99</v>
      </c>
      <c r="Q62">
        <v>1.37</v>
      </c>
      <c r="R62">
        <v>43.12</v>
      </c>
      <c r="S62">
        <v>1.89</v>
      </c>
      <c r="T62">
        <v>22.63</v>
      </c>
      <c r="U62">
        <v>7.54</v>
      </c>
      <c r="V62">
        <v>7.55</v>
      </c>
      <c r="W62">
        <v>36.67</v>
      </c>
      <c r="X62">
        <v>7.33</v>
      </c>
      <c r="Y62">
        <v>9.9</v>
      </c>
      <c r="Z62">
        <v>17.399999999999999</v>
      </c>
      <c r="AA62">
        <v>9.0299999999999994</v>
      </c>
      <c r="AB62">
        <v>4.51</v>
      </c>
    </row>
    <row r="63" spans="1:28">
      <c r="A63" t="s">
        <v>105</v>
      </c>
      <c r="B63" s="75">
        <v>259.8</v>
      </c>
      <c r="C63" s="75">
        <v>86.6</v>
      </c>
      <c r="D63" s="135">
        <f t="shared" si="0"/>
        <v>80.95</v>
      </c>
      <c r="E63" s="75"/>
      <c r="F63" s="78">
        <v>3.36</v>
      </c>
      <c r="G63" s="78">
        <v>3.36</v>
      </c>
      <c r="H63" s="78">
        <v>3.45</v>
      </c>
      <c r="I63">
        <v>70.12</v>
      </c>
      <c r="J63">
        <v>270.02999999999997</v>
      </c>
      <c r="K63">
        <v>100.57</v>
      </c>
      <c r="L63">
        <v>1.24</v>
      </c>
      <c r="M63">
        <v>9.68</v>
      </c>
      <c r="N63" s="135">
        <v>26.98</v>
      </c>
      <c r="O63" s="135">
        <v>26.98</v>
      </c>
      <c r="P63" s="135">
        <v>26.99</v>
      </c>
      <c r="Q63">
        <v>1.37</v>
      </c>
      <c r="R63">
        <v>37.85</v>
      </c>
      <c r="S63">
        <v>1.89</v>
      </c>
      <c r="T63">
        <v>23.39</v>
      </c>
      <c r="U63">
        <v>7.8</v>
      </c>
      <c r="V63">
        <v>7.79</v>
      </c>
      <c r="W63">
        <v>35.83</v>
      </c>
      <c r="X63">
        <v>7.17</v>
      </c>
      <c r="Y63">
        <v>9.9</v>
      </c>
      <c r="Z63">
        <v>9.34</v>
      </c>
      <c r="AA63">
        <v>8.7100000000000009</v>
      </c>
      <c r="AB63">
        <v>4.3600000000000003</v>
      </c>
    </row>
    <row r="64" spans="1:28">
      <c r="A64" t="s">
        <v>106</v>
      </c>
      <c r="B64" s="75">
        <v>259.8</v>
      </c>
      <c r="C64" s="75">
        <v>86.6</v>
      </c>
      <c r="D64" s="135">
        <f t="shared" si="0"/>
        <v>80.95</v>
      </c>
      <c r="E64" s="75"/>
      <c r="F64" s="78">
        <v>3.03</v>
      </c>
      <c r="G64" s="78">
        <v>3.03</v>
      </c>
      <c r="H64" s="78">
        <v>3.1</v>
      </c>
      <c r="I64">
        <v>70.12</v>
      </c>
      <c r="J64">
        <v>270.02999999999997</v>
      </c>
      <c r="K64">
        <v>100.57</v>
      </c>
      <c r="L64">
        <v>1.24</v>
      </c>
      <c r="M64">
        <v>8.76</v>
      </c>
      <c r="N64" s="135">
        <v>26.98</v>
      </c>
      <c r="O64" s="135">
        <v>26.98</v>
      </c>
      <c r="P64" s="135">
        <v>26.99</v>
      </c>
      <c r="Q64">
        <v>1.37</v>
      </c>
      <c r="R64">
        <v>33.450000000000003</v>
      </c>
      <c r="S64">
        <v>1.89</v>
      </c>
      <c r="T64">
        <v>24.62</v>
      </c>
      <c r="U64">
        <v>8.2100000000000009</v>
      </c>
      <c r="V64">
        <v>8.19</v>
      </c>
      <c r="W64">
        <v>35</v>
      </c>
      <c r="X64">
        <v>7</v>
      </c>
      <c r="Y64">
        <v>9.9</v>
      </c>
      <c r="Z64">
        <v>8.6999999999999993</v>
      </c>
      <c r="AA64">
        <v>8.3699999999999992</v>
      </c>
      <c r="AB64">
        <v>4.1900000000000004</v>
      </c>
    </row>
    <row r="65" spans="1:28">
      <c r="A65" t="s">
        <v>107</v>
      </c>
      <c r="B65" s="75">
        <v>259.8</v>
      </c>
      <c r="C65" s="75">
        <v>86.6</v>
      </c>
      <c r="D65" s="135">
        <f t="shared" si="0"/>
        <v>80.95</v>
      </c>
      <c r="E65" s="75"/>
      <c r="F65" s="78">
        <v>2.69</v>
      </c>
      <c r="G65" s="78">
        <v>2.69</v>
      </c>
      <c r="H65" s="78">
        <v>2.76</v>
      </c>
      <c r="I65">
        <v>70.12</v>
      </c>
      <c r="J65">
        <v>270.02999999999997</v>
      </c>
      <c r="K65">
        <v>100.57</v>
      </c>
      <c r="L65">
        <v>1.32</v>
      </c>
      <c r="M65">
        <v>8.7899999999999991</v>
      </c>
      <c r="N65" s="135">
        <v>26.98</v>
      </c>
      <c r="O65" s="135">
        <v>26.98</v>
      </c>
      <c r="P65" s="135">
        <v>26.99</v>
      </c>
      <c r="Q65">
        <v>1.37</v>
      </c>
      <c r="R65">
        <v>30.25</v>
      </c>
      <c r="S65">
        <v>1.89</v>
      </c>
      <c r="T65">
        <v>20.39</v>
      </c>
      <c r="U65">
        <v>6.8</v>
      </c>
      <c r="V65">
        <v>6.79</v>
      </c>
      <c r="W65">
        <v>34.17</v>
      </c>
      <c r="X65">
        <v>6.83</v>
      </c>
      <c r="Y65">
        <v>9.9</v>
      </c>
      <c r="Z65">
        <v>8</v>
      </c>
      <c r="AA65">
        <v>7.68</v>
      </c>
      <c r="AB65">
        <v>3.84</v>
      </c>
    </row>
    <row r="66" spans="1:28">
      <c r="A66" t="s">
        <v>108</v>
      </c>
      <c r="B66" s="75">
        <v>259.8</v>
      </c>
      <c r="C66" s="75">
        <v>86.6</v>
      </c>
      <c r="D66" s="135">
        <f t="shared" si="0"/>
        <v>80.95</v>
      </c>
      <c r="E66" s="75"/>
      <c r="F66" s="78">
        <v>2.38</v>
      </c>
      <c r="G66" s="78">
        <v>2.38</v>
      </c>
      <c r="H66" s="78">
        <v>2.44</v>
      </c>
      <c r="I66">
        <v>70.12</v>
      </c>
      <c r="J66">
        <v>270.02999999999997</v>
      </c>
      <c r="K66">
        <v>100.57</v>
      </c>
      <c r="L66">
        <v>1.32</v>
      </c>
      <c r="M66">
        <v>8.73</v>
      </c>
      <c r="N66" s="135">
        <v>26.98</v>
      </c>
      <c r="O66" s="135">
        <v>26.98</v>
      </c>
      <c r="P66" s="135">
        <v>26.99</v>
      </c>
      <c r="Q66">
        <v>1.37</v>
      </c>
      <c r="R66">
        <v>26.24</v>
      </c>
      <c r="S66">
        <v>1.89</v>
      </c>
      <c r="T66">
        <v>20.37</v>
      </c>
      <c r="U66">
        <v>6.79</v>
      </c>
      <c r="V66">
        <v>6.79</v>
      </c>
      <c r="W66">
        <v>33.33</v>
      </c>
      <c r="X66">
        <v>6.67</v>
      </c>
      <c r="Y66">
        <v>9.9</v>
      </c>
      <c r="Z66">
        <v>7.34</v>
      </c>
      <c r="AA66">
        <v>6.59</v>
      </c>
      <c r="AB66">
        <v>3.3</v>
      </c>
    </row>
    <row r="67" spans="1:28">
      <c r="A67" t="s">
        <v>109</v>
      </c>
      <c r="B67" s="75">
        <v>259.8</v>
      </c>
      <c r="C67" s="75">
        <v>86.6</v>
      </c>
      <c r="D67" s="135">
        <f t="shared" si="0"/>
        <v>80.95</v>
      </c>
      <c r="E67" s="75"/>
      <c r="F67" s="78">
        <v>2</v>
      </c>
      <c r="G67" s="78">
        <v>2</v>
      </c>
      <c r="H67" s="78">
        <v>2.0499999999999998</v>
      </c>
      <c r="I67">
        <v>70.12</v>
      </c>
      <c r="J67">
        <v>270.02999999999997</v>
      </c>
      <c r="K67">
        <v>100.57</v>
      </c>
      <c r="L67">
        <v>1.32</v>
      </c>
      <c r="M67">
        <v>9.01</v>
      </c>
      <c r="N67" s="135">
        <v>27.13</v>
      </c>
      <c r="O67" s="135">
        <v>26.69</v>
      </c>
      <c r="P67" s="135">
        <v>27.13</v>
      </c>
      <c r="Q67">
        <v>1.37</v>
      </c>
      <c r="R67">
        <v>23.35</v>
      </c>
      <c r="S67">
        <v>1.84</v>
      </c>
      <c r="T67">
        <v>20.76</v>
      </c>
      <c r="U67">
        <v>6.92</v>
      </c>
      <c r="V67">
        <v>6.92</v>
      </c>
      <c r="W67">
        <v>32.5</v>
      </c>
      <c r="X67">
        <v>6.5</v>
      </c>
      <c r="Y67">
        <v>9.9</v>
      </c>
      <c r="Z67">
        <v>6.46</v>
      </c>
      <c r="AA67">
        <v>5.63</v>
      </c>
      <c r="AB67">
        <v>2.81</v>
      </c>
    </row>
    <row r="68" spans="1:28">
      <c r="A68" t="s">
        <v>110</v>
      </c>
      <c r="B68" s="75">
        <v>259.8</v>
      </c>
      <c r="C68" s="75">
        <v>86.6</v>
      </c>
      <c r="D68" s="135">
        <f t="shared" ref="D68:D98" si="1">N68+O68+P68</f>
        <v>80.95</v>
      </c>
      <c r="E68" s="75"/>
      <c r="F68" s="78">
        <v>1.63</v>
      </c>
      <c r="G68" s="78">
        <v>1.63</v>
      </c>
      <c r="H68" s="78">
        <v>1.67</v>
      </c>
      <c r="I68">
        <v>70.12</v>
      </c>
      <c r="J68">
        <v>270.02999999999997</v>
      </c>
      <c r="K68">
        <v>100.57</v>
      </c>
      <c r="L68">
        <v>1.32</v>
      </c>
      <c r="M68">
        <v>17.34</v>
      </c>
      <c r="N68" s="135">
        <v>29.1</v>
      </c>
      <c r="O68" s="135">
        <v>22.75</v>
      </c>
      <c r="P68" s="135">
        <v>29.1</v>
      </c>
      <c r="Q68">
        <v>1.37</v>
      </c>
      <c r="R68">
        <v>17.079999999999998</v>
      </c>
      <c r="S68">
        <v>1.84</v>
      </c>
      <c r="T68">
        <v>20.64</v>
      </c>
      <c r="U68">
        <v>6.88</v>
      </c>
      <c r="V68">
        <v>6.87</v>
      </c>
      <c r="W68">
        <v>31.67</v>
      </c>
      <c r="X68">
        <v>6.33</v>
      </c>
      <c r="Y68">
        <v>8.25</v>
      </c>
      <c r="Z68">
        <v>5.32</v>
      </c>
      <c r="AA68">
        <v>4.88</v>
      </c>
      <c r="AB68">
        <v>2.44</v>
      </c>
    </row>
    <row r="69" spans="1:28">
      <c r="A69" t="s">
        <v>111</v>
      </c>
      <c r="B69" s="75">
        <v>259.8</v>
      </c>
      <c r="C69" s="75">
        <v>86.6</v>
      </c>
      <c r="D69" s="135">
        <f t="shared" si="1"/>
        <v>80.240000000000009</v>
      </c>
      <c r="E69" s="75"/>
      <c r="F69" s="78">
        <v>1.1399999999999999</v>
      </c>
      <c r="G69" s="78">
        <v>1.1399999999999999</v>
      </c>
      <c r="H69" s="78">
        <v>1.17</v>
      </c>
      <c r="I69">
        <v>70.12</v>
      </c>
      <c r="J69">
        <v>270.02999999999997</v>
      </c>
      <c r="K69">
        <v>100.57</v>
      </c>
      <c r="L69">
        <v>1.32</v>
      </c>
      <c r="M69">
        <v>18.04</v>
      </c>
      <c r="N69" s="135">
        <v>33</v>
      </c>
      <c r="O69" s="135">
        <v>14.24</v>
      </c>
      <c r="P69" s="135">
        <v>33</v>
      </c>
      <c r="Q69">
        <v>1.37</v>
      </c>
      <c r="R69">
        <v>10.53</v>
      </c>
      <c r="S69">
        <v>1.84</v>
      </c>
      <c r="T69">
        <v>20.78</v>
      </c>
      <c r="U69">
        <v>6.93</v>
      </c>
      <c r="V69">
        <v>6.91</v>
      </c>
      <c r="W69">
        <v>30.83</v>
      </c>
      <c r="X69">
        <v>6.17</v>
      </c>
      <c r="Y69">
        <v>6.45</v>
      </c>
      <c r="Z69">
        <v>6.5</v>
      </c>
      <c r="AA69">
        <v>4.09</v>
      </c>
      <c r="AB69">
        <v>2.0499999999999998</v>
      </c>
    </row>
    <row r="70" spans="1:28">
      <c r="A70" t="s">
        <v>112</v>
      </c>
      <c r="B70" s="75">
        <v>259.8</v>
      </c>
      <c r="C70" s="75">
        <v>86.6</v>
      </c>
      <c r="D70" s="135">
        <f t="shared" si="1"/>
        <v>43.5</v>
      </c>
      <c r="E70" s="75"/>
      <c r="F70" s="78">
        <v>0.74</v>
      </c>
      <c r="G70" s="78">
        <v>0.74</v>
      </c>
      <c r="H70" s="78">
        <v>0.76</v>
      </c>
      <c r="I70">
        <v>70.12</v>
      </c>
      <c r="J70">
        <v>270.02999999999997</v>
      </c>
      <c r="K70">
        <v>100.57</v>
      </c>
      <c r="L70">
        <v>1.32</v>
      </c>
      <c r="M70">
        <v>18.79</v>
      </c>
      <c r="N70" s="135">
        <v>20.03</v>
      </c>
      <c r="O70" s="135">
        <v>7.04</v>
      </c>
      <c r="P70" s="135">
        <v>16.43</v>
      </c>
      <c r="Q70">
        <v>1.37</v>
      </c>
      <c r="R70">
        <v>6.55</v>
      </c>
      <c r="S70">
        <v>1.84</v>
      </c>
      <c r="T70">
        <v>20.79</v>
      </c>
      <c r="U70">
        <v>6.93</v>
      </c>
      <c r="V70">
        <v>6.92</v>
      </c>
      <c r="W70">
        <v>30</v>
      </c>
      <c r="X70">
        <v>6</v>
      </c>
      <c r="Y70">
        <v>4.84</v>
      </c>
      <c r="Z70">
        <v>6.5</v>
      </c>
      <c r="AA70">
        <v>3.25</v>
      </c>
      <c r="AB70">
        <v>1.63</v>
      </c>
    </row>
    <row r="71" spans="1:28">
      <c r="A71" t="s">
        <v>113</v>
      </c>
      <c r="B71" s="75">
        <v>259.8</v>
      </c>
      <c r="C71" s="75">
        <v>86.6</v>
      </c>
      <c r="D71" s="135">
        <f t="shared" si="1"/>
        <v>16.399999999999999</v>
      </c>
      <c r="E71" s="75"/>
      <c r="F71" s="78">
        <v>0.39</v>
      </c>
      <c r="G71" s="78">
        <v>0.39</v>
      </c>
      <c r="H71" s="78">
        <v>0.4</v>
      </c>
      <c r="I71">
        <v>70.12</v>
      </c>
      <c r="J71">
        <v>270.02999999999997</v>
      </c>
      <c r="K71">
        <v>100.57</v>
      </c>
      <c r="L71">
        <v>1.28</v>
      </c>
      <c r="M71">
        <v>19.11</v>
      </c>
      <c r="N71" s="135">
        <v>7.75</v>
      </c>
      <c r="O71" s="135">
        <v>1.75</v>
      </c>
      <c r="P71" s="135">
        <v>6.9</v>
      </c>
      <c r="Q71">
        <v>1.37</v>
      </c>
      <c r="R71">
        <v>3.54</v>
      </c>
      <c r="S71">
        <v>1.84</v>
      </c>
      <c r="T71">
        <v>20.62</v>
      </c>
      <c r="U71">
        <v>6.87</v>
      </c>
      <c r="V71">
        <v>6.88</v>
      </c>
      <c r="W71">
        <v>29.17</v>
      </c>
      <c r="X71">
        <v>5.83</v>
      </c>
      <c r="Y71">
        <v>3.47</v>
      </c>
      <c r="Z71">
        <v>6.5</v>
      </c>
      <c r="AA71">
        <v>2.4</v>
      </c>
      <c r="AB71">
        <v>1.2</v>
      </c>
    </row>
    <row r="72" spans="1:28">
      <c r="A72" t="s">
        <v>114</v>
      </c>
      <c r="B72" s="75">
        <v>259.8</v>
      </c>
      <c r="C72" s="75">
        <v>86.6</v>
      </c>
      <c r="D72" s="135">
        <f t="shared" si="1"/>
        <v>3.33</v>
      </c>
      <c r="E72" s="75"/>
      <c r="F72" s="78">
        <v>0.17</v>
      </c>
      <c r="G72" s="78">
        <v>0.17</v>
      </c>
      <c r="H72" s="78">
        <v>0.17</v>
      </c>
      <c r="I72">
        <v>70.12</v>
      </c>
      <c r="J72">
        <v>270.02999999999997</v>
      </c>
      <c r="K72">
        <v>100.57</v>
      </c>
      <c r="L72">
        <v>1.28</v>
      </c>
      <c r="M72">
        <v>19.61</v>
      </c>
      <c r="N72" s="135">
        <v>1.37</v>
      </c>
      <c r="O72" s="135">
        <v>0.47</v>
      </c>
      <c r="P72" s="135">
        <v>1.49</v>
      </c>
      <c r="Q72">
        <v>1.37</v>
      </c>
      <c r="R72">
        <v>1.32</v>
      </c>
      <c r="S72">
        <v>1.84</v>
      </c>
      <c r="T72">
        <v>19.920000000000002</v>
      </c>
      <c r="U72">
        <v>6.64</v>
      </c>
      <c r="V72">
        <v>6.63</v>
      </c>
      <c r="W72">
        <v>20.18</v>
      </c>
      <c r="X72">
        <v>4.04</v>
      </c>
      <c r="Y72">
        <v>2.3199999999999998</v>
      </c>
      <c r="Z72">
        <v>6.5</v>
      </c>
      <c r="AA72">
        <v>1.45</v>
      </c>
      <c r="AB72">
        <v>0.73</v>
      </c>
    </row>
    <row r="73" spans="1:28">
      <c r="A73" t="s">
        <v>115</v>
      </c>
      <c r="B73" s="75">
        <v>259.8</v>
      </c>
      <c r="C73" s="75">
        <v>86.6</v>
      </c>
      <c r="D73" s="135">
        <f t="shared" si="1"/>
        <v>0</v>
      </c>
      <c r="E73" s="75"/>
      <c r="F73" s="78">
        <v>0.05</v>
      </c>
      <c r="G73" s="78">
        <v>0.05</v>
      </c>
      <c r="H73" s="78">
        <v>0.05</v>
      </c>
      <c r="I73">
        <v>70.12</v>
      </c>
      <c r="J73">
        <v>270.02999999999997</v>
      </c>
      <c r="K73">
        <v>100.57</v>
      </c>
      <c r="L73">
        <v>1.28</v>
      </c>
      <c r="M73">
        <v>19.87</v>
      </c>
      <c r="N73" s="135">
        <v>0</v>
      </c>
      <c r="O73" s="135">
        <v>0</v>
      </c>
      <c r="P73" s="135">
        <v>0</v>
      </c>
      <c r="Q73">
        <v>1.22</v>
      </c>
      <c r="R73">
        <v>0.34</v>
      </c>
      <c r="S73">
        <v>1.84</v>
      </c>
      <c r="T73">
        <v>20.34</v>
      </c>
      <c r="U73">
        <v>6.78</v>
      </c>
      <c r="V73">
        <v>6.77</v>
      </c>
      <c r="W73">
        <v>11.38</v>
      </c>
      <c r="X73">
        <v>2.2799999999999998</v>
      </c>
      <c r="Y73">
        <v>1.41</v>
      </c>
      <c r="Z73">
        <v>6.5</v>
      </c>
      <c r="AA73">
        <v>0.55000000000000004</v>
      </c>
      <c r="AB73">
        <v>0.28000000000000003</v>
      </c>
    </row>
    <row r="74" spans="1:28">
      <c r="A74" t="s">
        <v>116</v>
      </c>
      <c r="B74" s="75">
        <v>259.8</v>
      </c>
      <c r="C74" s="75">
        <v>86.6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70.12</v>
      </c>
      <c r="J74">
        <v>270.02999999999997</v>
      </c>
      <c r="K74">
        <v>100.57</v>
      </c>
      <c r="L74">
        <v>1.28</v>
      </c>
      <c r="M74">
        <v>20.149999999999999</v>
      </c>
      <c r="N74" s="135">
        <v>0</v>
      </c>
      <c r="O74" s="135">
        <v>0</v>
      </c>
      <c r="P74" s="135">
        <v>0</v>
      </c>
      <c r="Q74">
        <v>1.22</v>
      </c>
      <c r="R74">
        <v>0</v>
      </c>
      <c r="S74">
        <v>1.84</v>
      </c>
      <c r="T74">
        <v>19.8</v>
      </c>
      <c r="U74">
        <v>6.6</v>
      </c>
      <c r="V74">
        <v>6.6</v>
      </c>
      <c r="W74">
        <v>3.68</v>
      </c>
      <c r="X74">
        <v>0.74</v>
      </c>
      <c r="Y74">
        <v>0.75</v>
      </c>
      <c r="Z74">
        <v>6.5</v>
      </c>
      <c r="AA74">
        <v>0.1</v>
      </c>
      <c r="AB74">
        <v>0.05</v>
      </c>
    </row>
    <row r="75" spans="1:28">
      <c r="A75" t="s">
        <v>117</v>
      </c>
      <c r="B75" s="75">
        <v>259.8</v>
      </c>
      <c r="C75" s="75">
        <v>86.6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70.12</v>
      </c>
      <c r="J75">
        <v>270.02999999999997</v>
      </c>
      <c r="K75">
        <v>100.57</v>
      </c>
      <c r="L75">
        <v>1.1599999999999999</v>
      </c>
      <c r="M75">
        <v>20.67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1.84</v>
      </c>
      <c r="T75">
        <v>26.49</v>
      </c>
      <c r="U75">
        <v>8.83</v>
      </c>
      <c r="V75">
        <v>8.83</v>
      </c>
      <c r="W75">
        <v>1.52</v>
      </c>
      <c r="X75">
        <v>0.3</v>
      </c>
      <c r="Y75">
        <v>0.34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259.8</v>
      </c>
      <c r="C76" s="75">
        <v>86.6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70.12</v>
      </c>
      <c r="J76">
        <v>270.02999999999997</v>
      </c>
      <c r="K76">
        <v>100.57</v>
      </c>
      <c r="L76">
        <v>1.1599999999999999</v>
      </c>
      <c r="M76">
        <v>18.5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1.84</v>
      </c>
      <c r="T76">
        <v>26.61</v>
      </c>
      <c r="U76">
        <v>8.8699999999999992</v>
      </c>
      <c r="V76">
        <v>8.8699999999999992</v>
      </c>
      <c r="W76">
        <v>0.68</v>
      </c>
      <c r="X76">
        <v>0.14000000000000001</v>
      </c>
      <c r="Y76">
        <v>0.12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259.8</v>
      </c>
      <c r="C77" s="75">
        <v>86.6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70.12</v>
      </c>
      <c r="J77">
        <v>270.02999999999997</v>
      </c>
      <c r="K77">
        <v>100.57</v>
      </c>
      <c r="L77">
        <v>1.1599999999999999</v>
      </c>
      <c r="M77">
        <v>18.45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1.84</v>
      </c>
      <c r="T77">
        <v>26.58</v>
      </c>
      <c r="U77">
        <v>8.86</v>
      </c>
      <c r="V77">
        <v>8.86</v>
      </c>
      <c r="W77">
        <v>0.18</v>
      </c>
      <c r="X77">
        <v>0.04</v>
      </c>
      <c r="Y77">
        <v>0.03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259.8</v>
      </c>
      <c r="C78" s="75">
        <v>86.6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70.12</v>
      </c>
      <c r="J78">
        <v>270.02999999999997</v>
      </c>
      <c r="K78">
        <v>100.57</v>
      </c>
      <c r="L78">
        <v>1.1599999999999999</v>
      </c>
      <c r="M78">
        <v>18.309999999999999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1.84</v>
      </c>
      <c r="T78">
        <v>26.15</v>
      </c>
      <c r="U78">
        <v>8.7200000000000006</v>
      </c>
      <c r="V78">
        <v>8.6999999999999993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259.8</v>
      </c>
      <c r="C79" s="75">
        <v>86.6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70.12</v>
      </c>
      <c r="J79">
        <v>270.02999999999997</v>
      </c>
      <c r="K79">
        <v>100.57</v>
      </c>
      <c r="L79">
        <v>1.1599999999999999</v>
      </c>
      <c r="M79">
        <v>17.920000000000002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1.84</v>
      </c>
      <c r="T79">
        <v>27.02</v>
      </c>
      <c r="U79">
        <v>9.01</v>
      </c>
      <c r="V79">
        <v>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259.8</v>
      </c>
      <c r="C80" s="75">
        <v>86.6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70.12</v>
      </c>
      <c r="J80">
        <v>270.02999999999997</v>
      </c>
      <c r="K80">
        <v>100.57</v>
      </c>
      <c r="L80">
        <v>1.1599999999999999</v>
      </c>
      <c r="M80">
        <v>28.54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1.84</v>
      </c>
      <c r="T80">
        <v>27.57</v>
      </c>
      <c r="U80">
        <v>9.19</v>
      </c>
      <c r="V80">
        <v>9.19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259.8</v>
      </c>
      <c r="C81" s="75">
        <v>86.6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70.12</v>
      </c>
      <c r="J81">
        <v>270.02999999999997</v>
      </c>
      <c r="K81">
        <v>100.57</v>
      </c>
      <c r="L81">
        <v>1.1599999999999999</v>
      </c>
      <c r="M81">
        <v>28.14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1.84</v>
      </c>
      <c r="T81">
        <v>29</v>
      </c>
      <c r="U81">
        <v>9.67</v>
      </c>
      <c r="V81">
        <v>9.65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259.8</v>
      </c>
      <c r="C82" s="75">
        <v>86.6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70.12</v>
      </c>
      <c r="J82">
        <v>270.02999999999997</v>
      </c>
      <c r="K82">
        <v>100.57</v>
      </c>
      <c r="L82">
        <v>1.1599999999999999</v>
      </c>
      <c r="M82">
        <v>27.79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1.84</v>
      </c>
      <c r="T82">
        <v>30.05</v>
      </c>
      <c r="U82">
        <v>10.02</v>
      </c>
      <c r="V82">
        <v>10.01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259.8</v>
      </c>
      <c r="C83" s="75">
        <v>86.6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70.12</v>
      </c>
      <c r="J83">
        <v>270.02999999999997</v>
      </c>
      <c r="K83">
        <v>100.57</v>
      </c>
      <c r="L83">
        <v>1.08</v>
      </c>
      <c r="M83">
        <v>27.41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1.8</v>
      </c>
      <c r="T83">
        <v>43.55</v>
      </c>
      <c r="U83">
        <v>14.52</v>
      </c>
      <c r="V83">
        <v>14.51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259.8</v>
      </c>
      <c r="C84" s="75">
        <v>86.6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70.12</v>
      </c>
      <c r="J84">
        <v>270.02999999999997</v>
      </c>
      <c r="K84">
        <v>100.57</v>
      </c>
      <c r="L84">
        <v>1.08</v>
      </c>
      <c r="M84">
        <v>26.88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1.8</v>
      </c>
      <c r="T84">
        <v>44.81</v>
      </c>
      <c r="U84">
        <v>14.94</v>
      </c>
      <c r="V84">
        <v>14.93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259.8</v>
      </c>
      <c r="C85" s="75">
        <v>66.760000000000005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70.12</v>
      </c>
      <c r="J85">
        <v>270.02999999999997</v>
      </c>
      <c r="K85">
        <v>100.57</v>
      </c>
      <c r="L85">
        <v>1.08</v>
      </c>
      <c r="M85">
        <v>26.2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1.8</v>
      </c>
      <c r="T85">
        <v>46.69</v>
      </c>
      <c r="U85">
        <v>15.56</v>
      </c>
      <c r="V85">
        <v>15.57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259.8</v>
      </c>
      <c r="C86" s="75">
        <v>86.6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70.12</v>
      </c>
      <c r="J86">
        <v>270.02999999999997</v>
      </c>
      <c r="K86">
        <v>100.57</v>
      </c>
      <c r="L86">
        <v>1.08</v>
      </c>
      <c r="M86">
        <v>25.49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1.8</v>
      </c>
      <c r="T86">
        <v>48.87</v>
      </c>
      <c r="U86">
        <v>16.29</v>
      </c>
      <c r="V86">
        <v>16.29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259.8</v>
      </c>
      <c r="C87" s="75">
        <v>86.6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70.12</v>
      </c>
      <c r="J87">
        <v>270.02999999999997</v>
      </c>
      <c r="K87">
        <v>100.57</v>
      </c>
      <c r="L87">
        <v>1.08</v>
      </c>
      <c r="M87">
        <v>15.73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1.8</v>
      </c>
      <c r="T87">
        <v>71.430000000000007</v>
      </c>
      <c r="U87">
        <v>23.81</v>
      </c>
      <c r="V87">
        <v>23.81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259.8</v>
      </c>
      <c r="C88" s="75">
        <v>66.760000000000005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70.12</v>
      </c>
      <c r="J88">
        <v>270.02999999999997</v>
      </c>
      <c r="K88">
        <v>100.57</v>
      </c>
      <c r="L88">
        <v>1.08</v>
      </c>
      <c r="M88">
        <v>15.3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1.8</v>
      </c>
      <c r="T88">
        <v>71.33</v>
      </c>
      <c r="U88">
        <v>23.78</v>
      </c>
      <c r="V88">
        <v>23.77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259.8</v>
      </c>
      <c r="C89" s="75">
        <v>66.760000000000005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70.12</v>
      </c>
      <c r="J89">
        <v>270.02999999999997</v>
      </c>
      <c r="K89">
        <v>100.57</v>
      </c>
      <c r="L89">
        <v>1.08</v>
      </c>
      <c r="M89">
        <v>14.92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1.8</v>
      </c>
      <c r="T89">
        <v>69.819999999999993</v>
      </c>
      <c r="U89">
        <v>23.27</v>
      </c>
      <c r="V89">
        <v>23.28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259.8</v>
      </c>
      <c r="C90" s="75">
        <v>66.760000000000005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70.12</v>
      </c>
      <c r="J90">
        <v>270.02999999999997</v>
      </c>
      <c r="K90">
        <v>100.57</v>
      </c>
      <c r="L90">
        <v>1.08</v>
      </c>
      <c r="M90">
        <v>14.48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1.8</v>
      </c>
      <c r="T90">
        <v>68.739999999999995</v>
      </c>
      <c r="U90">
        <v>22.91</v>
      </c>
      <c r="V90">
        <v>22.92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218.5</v>
      </c>
      <c r="C91" s="75">
        <v>66.760000000000005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70.12</v>
      </c>
      <c r="J91">
        <v>244.83</v>
      </c>
      <c r="K91">
        <v>100.57</v>
      </c>
      <c r="L91">
        <v>1.01</v>
      </c>
      <c r="M91">
        <v>13.97</v>
      </c>
      <c r="N91" s="135">
        <v>0</v>
      </c>
      <c r="O91" s="135">
        <v>0</v>
      </c>
      <c r="P91" s="135">
        <v>0</v>
      </c>
      <c r="Q91">
        <v>0.99</v>
      </c>
      <c r="R91">
        <v>0</v>
      </c>
      <c r="S91">
        <v>1.76</v>
      </c>
      <c r="T91">
        <v>67.989999999999995</v>
      </c>
      <c r="U91">
        <v>22.66</v>
      </c>
      <c r="V91">
        <v>22.66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218.5</v>
      </c>
      <c r="C92" s="75">
        <v>54.36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70.12</v>
      </c>
      <c r="J92">
        <v>220.82</v>
      </c>
      <c r="K92">
        <v>100.57</v>
      </c>
      <c r="L92">
        <v>1.01</v>
      </c>
      <c r="M92">
        <v>13.48</v>
      </c>
      <c r="N92" s="135">
        <v>0</v>
      </c>
      <c r="O92" s="135">
        <v>0</v>
      </c>
      <c r="P92" s="135">
        <v>0</v>
      </c>
      <c r="Q92">
        <v>0.99</v>
      </c>
      <c r="R92">
        <v>0</v>
      </c>
      <c r="S92">
        <v>1.76</v>
      </c>
      <c r="T92">
        <v>67.239999999999995</v>
      </c>
      <c r="U92">
        <v>22.41</v>
      </c>
      <c r="V92">
        <v>22.41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218.5</v>
      </c>
      <c r="C93" s="75">
        <v>54.36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70.12</v>
      </c>
      <c r="J93">
        <v>211.22</v>
      </c>
      <c r="K93">
        <v>57.61</v>
      </c>
      <c r="L93">
        <v>1.01</v>
      </c>
      <c r="M93">
        <v>10.56</v>
      </c>
      <c r="N93" s="135">
        <v>0</v>
      </c>
      <c r="O93" s="135">
        <v>0</v>
      </c>
      <c r="P93" s="135">
        <v>0</v>
      </c>
      <c r="Q93">
        <v>0.99</v>
      </c>
      <c r="R93">
        <v>0</v>
      </c>
      <c r="S93">
        <v>1.76</v>
      </c>
      <c r="T93">
        <v>35.299999999999997</v>
      </c>
      <c r="U93">
        <v>11.77</v>
      </c>
      <c r="V93">
        <v>11.75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218.5</v>
      </c>
      <c r="C94" s="75">
        <v>54.36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70.12</v>
      </c>
      <c r="J94">
        <v>211.22</v>
      </c>
      <c r="K94">
        <v>44.14</v>
      </c>
      <c r="L94">
        <v>1.01</v>
      </c>
      <c r="M94">
        <v>10.51</v>
      </c>
      <c r="N94" s="135">
        <v>0</v>
      </c>
      <c r="O94" s="135">
        <v>0</v>
      </c>
      <c r="P94" s="135">
        <v>0</v>
      </c>
      <c r="Q94">
        <v>0.99</v>
      </c>
      <c r="R94">
        <v>0</v>
      </c>
      <c r="S94">
        <v>1.76</v>
      </c>
      <c r="T94">
        <v>35.880000000000003</v>
      </c>
      <c r="U94">
        <v>11.96</v>
      </c>
      <c r="V94">
        <v>11.95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218.5</v>
      </c>
      <c r="C95" s="75">
        <v>50.89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70.12</v>
      </c>
      <c r="J95">
        <v>211.22</v>
      </c>
      <c r="K95">
        <v>57.61</v>
      </c>
      <c r="L95">
        <v>1.01</v>
      </c>
      <c r="M95">
        <v>10.34</v>
      </c>
      <c r="N95" s="135">
        <v>0</v>
      </c>
      <c r="O95" s="135">
        <v>0</v>
      </c>
      <c r="P95" s="135">
        <v>0</v>
      </c>
      <c r="Q95">
        <v>0.99</v>
      </c>
      <c r="R95">
        <v>0</v>
      </c>
      <c r="S95">
        <v>1.76</v>
      </c>
      <c r="T95">
        <v>36.659999999999997</v>
      </c>
      <c r="U95">
        <v>12.22</v>
      </c>
      <c r="V95">
        <v>12.22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210</v>
      </c>
      <c r="C96" s="75">
        <v>30.72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70.12</v>
      </c>
      <c r="J96">
        <v>211.22</v>
      </c>
      <c r="K96">
        <v>44.14</v>
      </c>
      <c r="L96">
        <v>1.01</v>
      </c>
      <c r="M96">
        <v>10.15</v>
      </c>
      <c r="N96" s="135">
        <v>0</v>
      </c>
      <c r="O96" s="135">
        <v>0</v>
      </c>
      <c r="P96" s="135">
        <v>0</v>
      </c>
      <c r="Q96">
        <v>0.99</v>
      </c>
      <c r="R96">
        <v>0</v>
      </c>
      <c r="S96">
        <v>1.76</v>
      </c>
      <c r="T96">
        <v>36.89</v>
      </c>
      <c r="U96">
        <v>12.3</v>
      </c>
      <c r="V96">
        <v>12.28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181.2</v>
      </c>
      <c r="C97" s="75">
        <v>30.72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70.12</v>
      </c>
      <c r="J97">
        <v>211.22</v>
      </c>
      <c r="K97">
        <v>44.14</v>
      </c>
      <c r="L97">
        <v>1.01</v>
      </c>
      <c r="M97">
        <v>9.83</v>
      </c>
      <c r="N97" s="135">
        <v>0</v>
      </c>
      <c r="O97" s="135">
        <v>0</v>
      </c>
      <c r="P97" s="135">
        <v>0</v>
      </c>
      <c r="Q97">
        <v>0.99</v>
      </c>
      <c r="R97">
        <v>0</v>
      </c>
      <c r="S97">
        <v>1.76</v>
      </c>
      <c r="T97">
        <v>36.65</v>
      </c>
      <c r="U97">
        <v>12.22</v>
      </c>
      <c r="V97">
        <v>12.2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181.2</v>
      </c>
      <c r="C98" s="75">
        <v>30.72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70.12</v>
      </c>
      <c r="J98">
        <v>211.22</v>
      </c>
      <c r="K98">
        <v>44.14</v>
      </c>
      <c r="L98">
        <v>1.01</v>
      </c>
      <c r="M98">
        <v>9.69</v>
      </c>
      <c r="N98" s="135">
        <v>0</v>
      </c>
      <c r="O98" s="135">
        <v>0</v>
      </c>
      <c r="P98" s="135">
        <v>0</v>
      </c>
      <c r="Q98">
        <v>0.99</v>
      </c>
      <c r="R98">
        <v>0</v>
      </c>
      <c r="S98">
        <v>1.76</v>
      </c>
      <c r="T98">
        <v>35.299999999999997</v>
      </c>
      <c r="U98">
        <v>11.77</v>
      </c>
      <c r="V98">
        <v>11.75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5.5812299999999926</v>
      </c>
      <c r="C99" s="75">
        <f t="shared" ref="C99:L99" si="2">SUM(C3:C98)/4000</f>
        <v>1.6281875000000017</v>
      </c>
      <c r="D99" s="135">
        <f t="shared" ref="D99" si="3">SUM(D3:D98)/4000</f>
        <v>0.78608999999999962</v>
      </c>
      <c r="E99" s="75"/>
      <c r="F99" s="78">
        <f t="shared" si="2"/>
        <v>3.3644999999999994E-2</v>
      </c>
      <c r="G99" s="78">
        <f t="shared" si="2"/>
        <v>3.3644999999999994E-2</v>
      </c>
      <c r="H99" s="78">
        <f t="shared" si="2"/>
        <v>3.4469999999999994E-2</v>
      </c>
      <c r="I99">
        <f t="shared" si="2"/>
        <v>1.6828799999999979</v>
      </c>
      <c r="J99">
        <f t="shared" si="2"/>
        <v>5.6395325000000023</v>
      </c>
      <c r="K99">
        <f t="shared" si="2"/>
        <v>1.9888499999999982</v>
      </c>
      <c r="L99">
        <f t="shared" si="2"/>
        <v>2.807999999999998E-2</v>
      </c>
      <c r="M99">
        <f t="shared" ref="M99:AB99" si="4">SUM(M3:M98)/4000</f>
        <v>0.31247750000000002</v>
      </c>
      <c r="N99" s="135">
        <f t="shared" si="4"/>
        <v>0.26506500000000011</v>
      </c>
      <c r="O99" s="135">
        <f t="shared" si="4"/>
        <v>0.25700250000000013</v>
      </c>
      <c r="P99" s="135">
        <f t="shared" si="4"/>
        <v>0.2640225000000001</v>
      </c>
      <c r="Q99">
        <f t="shared" si="4"/>
        <v>2.9404999999999997E-2</v>
      </c>
      <c r="R99">
        <f t="shared" si="4"/>
        <v>0.4686424999999998</v>
      </c>
      <c r="S99">
        <f t="shared" si="4"/>
        <v>4.3160000000000011E-2</v>
      </c>
      <c r="T99">
        <f t="shared" si="4"/>
        <v>0.82638500000000037</v>
      </c>
      <c r="U99">
        <f t="shared" si="4"/>
        <v>0.27547499999999991</v>
      </c>
      <c r="V99">
        <f t="shared" si="4"/>
        <v>0.27532499999999999</v>
      </c>
      <c r="W99">
        <f t="shared" si="4"/>
        <v>0.32754000000000005</v>
      </c>
      <c r="X99">
        <f t="shared" si="4"/>
        <v>6.5500000000000003E-2</v>
      </c>
      <c r="Y99">
        <f t="shared" si="4"/>
        <v>0.11865499999999987</v>
      </c>
      <c r="Z99">
        <f t="shared" si="4"/>
        <v>0.12534249999999997</v>
      </c>
      <c r="AA99">
        <f t="shared" si="4"/>
        <v>9.3374999999999972E-2</v>
      </c>
      <c r="AB99">
        <f t="shared" si="4"/>
        <v>4.6685000000000011E-2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44743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44743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27</v>
      </c>
      <c r="C30" s="136">
        <f>'IDT-1 Calculation'!DG30</f>
        <v>-11.430999999999999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-15.569000000000001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62</v>
      </c>
      <c r="C31" s="136">
        <f>'IDT-1 Calculation'!DG31</f>
        <v>-26.248999999999999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-35.750999999999998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112</v>
      </c>
      <c r="C32" s="136">
        <f>'IDT-1 Calculation'!DG32</f>
        <v>-47.417000000000002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-64.582999999999998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192</v>
      </c>
      <c r="C33" s="136">
        <f>'IDT-1 Calculation'!DG33</f>
        <v>-81.286000000000001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-110.714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218.63200000000001</v>
      </c>
      <c r="C34" s="136">
        <f>'IDT-1 Calculation'!DG34</f>
        <v>-65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-153.63200000000001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143.066</v>
      </c>
      <c r="C35" s="136">
        <f>'IDT-1 Calculation'!DG35</f>
        <v>-40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-103.066</v>
      </c>
      <c r="G35" s="141">
        <f t="shared" si="0"/>
        <v>0</v>
      </c>
    </row>
    <row r="36" spans="1:7">
      <c r="A36" s="140" t="s">
        <v>78</v>
      </c>
      <c r="B36" s="136">
        <f>'IDT-1 Calculation'!DF36</f>
        <v>86.722999999999999</v>
      </c>
      <c r="C36" s="136">
        <f>'IDT-1 Calculation'!DG36</f>
        <v>-15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-71.722999999999999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25.696999999999999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-25.696999999999999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3.375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-3.375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65</v>
      </c>
      <c r="C69" s="136">
        <f>'IDT-1 Calculation'!DG69</f>
        <v>-65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65</v>
      </c>
      <c r="C70" s="136">
        <f>'IDT-1 Calculation'!DG70</f>
        <v>-65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108.063</v>
      </c>
      <c r="C71" s="136">
        <f>'IDT-1 Calculation'!DG71</f>
        <v>-60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-48.063000000000002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105.977</v>
      </c>
      <c r="C72" s="136">
        <f>'IDT-1 Calculation'!DG72</f>
        <v>-55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-50.976999999999997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132.702</v>
      </c>
      <c r="C73" s="136">
        <f>'IDT-1 Calculation'!DG73</f>
        <v>-65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-67.701999999999998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154.26400000000001</v>
      </c>
      <c r="C74" s="136">
        <f>'IDT-1 Calculation'!DG74</f>
        <v>-75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-79.263999999999996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14</v>
      </c>
      <c r="C75" s="136">
        <f>'IDT-1 Calculation'!DG75</f>
        <v>-5.9269999999999996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-8.0730000000000004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15</v>
      </c>
      <c r="C76" s="136">
        <f>'IDT-1 Calculation'!DG76</f>
        <v>-6.35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-8.65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29</v>
      </c>
      <c r="C78" s="136">
        <f>'IDT-1 Calculation'!DG78</f>
        <v>-12.278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-16.722000000000001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39</v>
      </c>
      <c r="C79" s="136">
        <f>'IDT-1 Calculation'!DG79</f>
        <v>-16.510999999999999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-22.489000000000001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44</v>
      </c>
      <c r="C80" s="136">
        <f>'IDT-1 Calculation'!DG80</f>
        <v>-18.628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-25.372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65</v>
      </c>
      <c r="C81" s="136">
        <f>'IDT-1 Calculation'!DG81</f>
        <v>-27.518999999999998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-37.481000000000002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43</v>
      </c>
      <c r="C82" s="136">
        <f>'IDT-1 Calculation'!DG82</f>
        <v>-18.204999999999998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-24.795000000000002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63</v>
      </c>
      <c r="C83" s="136">
        <f>'IDT-1 Calculation'!DG83</f>
        <v>-26.672000000000001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-36.328000000000003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71</v>
      </c>
      <c r="C84" s="136">
        <f>'IDT-1 Calculation'!DG84</f>
        <v>-30.059000000000001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-40.941000000000003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55</v>
      </c>
      <c r="C85" s="136">
        <f>'IDT-1 Calculation'!DG85</f>
        <v>-23.285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-31.715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37</v>
      </c>
      <c r="C86" s="136">
        <f>'IDT-1 Calculation'!DG86</f>
        <v>-15.664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-21.335999999999999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</v>
      </c>
      <c r="C87" s="136">
        <f>'IDT-1 Calculation'!DG87</f>
        <v>-5.9269999999999996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-8.0730000000000004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0.49762475000000006</v>
      </c>
      <c r="C99" s="152">
        <f>SUM(C3:C98)/4000</f>
        <v>-0.21960200000000002</v>
      </c>
      <c r="D99" s="152">
        <f>SUM(D3:D98)/4000</f>
        <v>0</v>
      </c>
      <c r="E99" s="152">
        <f>SUM(E3:E98)/4000</f>
        <v>0</v>
      </c>
      <c r="F99" s="152">
        <f>SUM(F3:F98)/4000</f>
        <v>-0.27802274999999999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290.90629761582989</v>
      </c>
      <c r="L3">
        <v>106.69642200608156</v>
      </c>
      <c r="M3">
        <v>15</v>
      </c>
      <c r="N3">
        <v>31.002348484848486</v>
      </c>
      <c r="O3">
        <v>71.00302680624678</v>
      </c>
      <c r="P3">
        <v>6.9995868175110676</v>
      </c>
      <c r="Q3">
        <v>5</v>
      </c>
      <c r="R3">
        <v>9.709928245051838</v>
      </c>
      <c r="S3">
        <v>6.2489972809667673</v>
      </c>
      <c r="T3">
        <v>0</v>
      </c>
      <c r="U3">
        <v>51.746292979942695</v>
      </c>
      <c r="V3">
        <v>0</v>
      </c>
      <c r="W3">
        <v>0</v>
      </c>
      <c r="X3">
        <v>20.060363956147892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6.1515000000000013</v>
      </c>
      <c r="AG3">
        <v>30.205774080000001</v>
      </c>
      <c r="AH3">
        <v>0</v>
      </c>
      <c r="AI3">
        <v>0</v>
      </c>
      <c r="AJ3">
        <v>0</v>
      </c>
      <c r="AK3">
        <v>23.132100000000001</v>
      </c>
      <c r="AL3">
        <v>7.8020999999999994</v>
      </c>
      <c r="AM3">
        <v>0</v>
      </c>
      <c r="AN3">
        <v>0</v>
      </c>
      <c r="AO3">
        <v>0</v>
      </c>
      <c r="AP3">
        <v>1.0127073600000001</v>
      </c>
      <c r="AQ3">
        <v>0</v>
      </c>
      <c r="AR3">
        <v>1.4546303999999999</v>
      </c>
      <c r="AS3">
        <v>4.4310888000000004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27.473671162612014</v>
      </c>
      <c r="BB3">
        <f>SUM(B3:AZ3)-BA3</f>
        <v>661.08949367001503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290.90332354149939</v>
      </c>
      <c r="L4">
        <v>106.69642200608156</v>
      </c>
      <c r="M4">
        <v>14.998762409638553</v>
      </c>
      <c r="N4">
        <v>15.001424798051032</v>
      </c>
      <c r="O4">
        <v>61.003497512623909</v>
      </c>
      <c r="P4">
        <v>6.9995868175110676</v>
      </c>
      <c r="Q4">
        <v>5</v>
      </c>
      <c r="R4">
        <v>9.709928245051838</v>
      </c>
      <c r="S4">
        <v>6.2489972809667673</v>
      </c>
      <c r="T4">
        <v>0</v>
      </c>
      <c r="U4">
        <v>51.746292979942695</v>
      </c>
      <c r="V4">
        <v>0</v>
      </c>
      <c r="W4">
        <v>0</v>
      </c>
      <c r="X4">
        <v>20.060363956147892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6.1515000000000013</v>
      </c>
      <c r="AG4">
        <v>30.205774080000001</v>
      </c>
      <c r="AH4">
        <v>0</v>
      </c>
      <c r="AI4">
        <v>0</v>
      </c>
      <c r="AJ4">
        <v>0</v>
      </c>
      <c r="AK4">
        <v>23.132100000000001</v>
      </c>
      <c r="AL4">
        <v>7.8020999999999994</v>
      </c>
      <c r="AM4">
        <v>0</v>
      </c>
      <c r="AN4">
        <v>0</v>
      </c>
      <c r="AO4">
        <v>0</v>
      </c>
      <c r="AP4">
        <v>1.0127073600000001</v>
      </c>
      <c r="AQ4">
        <v>0</v>
      </c>
      <c r="AR4">
        <v>1.4546303999999999</v>
      </c>
      <c r="AS4">
        <v>4.4310888000000004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26.436084141867717</v>
      </c>
      <c r="BB4">
        <f t="shared" ref="BB4:BB67" si="0">SUM(B4:AZ4)-BA4</f>
        <v>636.12241604564713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290.90629761582989</v>
      </c>
      <c r="L5">
        <v>106.69642200608156</v>
      </c>
      <c r="M5">
        <v>9.9990670299727515</v>
      </c>
      <c r="N5">
        <v>13.001265991849612</v>
      </c>
      <c r="O5">
        <v>33.005416037971521</v>
      </c>
      <c r="P5">
        <v>6.9995868175110676</v>
      </c>
      <c r="Q5">
        <v>5</v>
      </c>
      <c r="R5">
        <v>9.709928245051838</v>
      </c>
      <c r="S5">
        <v>6.2489972809667673</v>
      </c>
      <c r="T5">
        <v>0</v>
      </c>
      <c r="U5">
        <v>51.746292979942695</v>
      </c>
      <c r="V5">
        <v>0</v>
      </c>
      <c r="W5">
        <v>0</v>
      </c>
      <c r="X5">
        <v>20.54742088236117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6.1515000000000013</v>
      </c>
      <c r="AG5">
        <v>30.205774080000001</v>
      </c>
      <c r="AH5">
        <v>0</v>
      </c>
      <c r="AI5">
        <v>0</v>
      </c>
      <c r="AJ5">
        <v>0</v>
      </c>
      <c r="AK5">
        <v>23.132100000000001</v>
      </c>
      <c r="AL5">
        <v>7.8020999999999994</v>
      </c>
      <c r="AM5">
        <v>0</v>
      </c>
      <c r="AN5">
        <v>0</v>
      </c>
      <c r="AO5">
        <v>0</v>
      </c>
      <c r="AP5">
        <v>1.0127073600000001</v>
      </c>
      <c r="AQ5">
        <v>0</v>
      </c>
      <c r="AR5">
        <v>19.395072000000003</v>
      </c>
      <c r="AS5">
        <v>10.752775488000001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26.027278032808042</v>
      </c>
      <c r="BB5">
        <f t="shared" si="0"/>
        <v>626.28544578273102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290.90332354149939</v>
      </c>
      <c r="L6">
        <v>106.69642200608156</v>
      </c>
      <c r="M6">
        <v>0</v>
      </c>
      <c r="N6">
        <v>9.999645901639342</v>
      </c>
      <c r="O6">
        <v>20.996284096877734</v>
      </c>
      <c r="P6">
        <v>6.9996430089247763</v>
      </c>
      <c r="Q6">
        <v>5</v>
      </c>
      <c r="R6">
        <v>9.709928245051838</v>
      </c>
      <c r="S6">
        <v>6.2489972809667673</v>
      </c>
      <c r="T6">
        <v>0</v>
      </c>
      <c r="U6">
        <v>51.746292979942695</v>
      </c>
      <c r="V6">
        <v>0</v>
      </c>
      <c r="W6">
        <v>0</v>
      </c>
      <c r="X6">
        <v>20.54742088236117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6.1515000000000013</v>
      </c>
      <c r="AG6">
        <v>30.205774080000001</v>
      </c>
      <c r="AH6">
        <v>0</v>
      </c>
      <c r="AI6">
        <v>0</v>
      </c>
      <c r="AJ6">
        <v>0</v>
      </c>
      <c r="AK6">
        <v>23.132100000000001</v>
      </c>
      <c r="AL6">
        <v>7.8020999999999994</v>
      </c>
      <c r="AM6">
        <v>0</v>
      </c>
      <c r="AN6">
        <v>0</v>
      </c>
      <c r="AO6">
        <v>0</v>
      </c>
      <c r="AP6">
        <v>1.0127073600000001</v>
      </c>
      <c r="AQ6">
        <v>0</v>
      </c>
      <c r="AR6">
        <v>19.395072000000003</v>
      </c>
      <c r="AS6">
        <v>10.752775488000001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25.029269471814821</v>
      </c>
      <c r="BB6">
        <f t="shared" si="0"/>
        <v>602.27071739953055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290.90629761582989</v>
      </c>
      <c r="L7">
        <v>106.69642200608156</v>
      </c>
      <c r="M7">
        <v>9.9990670299727515</v>
      </c>
      <c r="N7">
        <v>9.999645901639342</v>
      </c>
      <c r="O7">
        <v>17.999416542269611</v>
      </c>
      <c r="P7">
        <v>6.9996430089247763</v>
      </c>
      <c r="Q7">
        <v>5</v>
      </c>
      <c r="R7">
        <v>9.709928245051838</v>
      </c>
      <c r="S7">
        <v>6.2489972809667673</v>
      </c>
      <c r="T7">
        <v>0</v>
      </c>
      <c r="U7">
        <v>51.746292979942695</v>
      </c>
      <c r="V7">
        <v>0</v>
      </c>
      <c r="W7">
        <v>0</v>
      </c>
      <c r="X7">
        <v>27.350744840471403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6.1515000000000013</v>
      </c>
      <c r="AG7">
        <v>30.205774080000001</v>
      </c>
      <c r="AH7">
        <v>0</v>
      </c>
      <c r="AI7">
        <v>0</v>
      </c>
      <c r="AJ7">
        <v>0</v>
      </c>
      <c r="AK7">
        <v>23.132100000000001</v>
      </c>
      <c r="AL7">
        <v>7.8020999999999994</v>
      </c>
      <c r="AM7">
        <v>0</v>
      </c>
      <c r="AN7">
        <v>0</v>
      </c>
      <c r="AO7">
        <v>0</v>
      </c>
      <c r="AP7">
        <v>1.0127073600000001</v>
      </c>
      <c r="AQ7">
        <v>0</v>
      </c>
      <c r="AR7">
        <v>1.4546303999999999</v>
      </c>
      <c r="AS7">
        <v>10.752775488000001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24.864405336279461</v>
      </c>
      <c r="BB7">
        <f t="shared" si="0"/>
        <v>598.30363744287126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290.90332354149939</v>
      </c>
      <c r="L8">
        <v>106.69642200608156</v>
      </c>
      <c r="M8">
        <v>9.9990670299727515</v>
      </c>
      <c r="N8">
        <v>9.999645901639342</v>
      </c>
      <c r="O8">
        <v>16.999440779100325</v>
      </c>
      <c r="P8">
        <v>6.9996430089247763</v>
      </c>
      <c r="Q8">
        <v>5</v>
      </c>
      <c r="R8">
        <v>9.709928245051838</v>
      </c>
      <c r="S8">
        <v>6.2489972809667673</v>
      </c>
      <c r="T8">
        <v>0</v>
      </c>
      <c r="U8">
        <v>51.746292979942695</v>
      </c>
      <c r="V8">
        <v>0</v>
      </c>
      <c r="W8">
        <v>0</v>
      </c>
      <c r="X8">
        <v>27.350744840471403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2.2539744000000002</v>
      </c>
      <c r="AF8">
        <v>6.1515000000000013</v>
      </c>
      <c r="AG8">
        <v>30.205774080000001</v>
      </c>
      <c r="AH8">
        <v>0</v>
      </c>
      <c r="AI8">
        <v>0</v>
      </c>
      <c r="AJ8">
        <v>0</v>
      </c>
      <c r="AK8">
        <v>23.132100000000001</v>
      </c>
      <c r="AL8">
        <v>7.8020999999999994</v>
      </c>
      <c r="AM8">
        <v>0</v>
      </c>
      <c r="AN8">
        <v>0</v>
      </c>
      <c r="AO8">
        <v>0</v>
      </c>
      <c r="AP8">
        <v>1.0127073600000001</v>
      </c>
      <c r="AQ8">
        <v>0</v>
      </c>
      <c r="AR8">
        <v>1.4546303999999999</v>
      </c>
      <c r="AS8">
        <v>10.752775488000001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24.914320848558667</v>
      </c>
      <c r="BB8">
        <f t="shared" si="0"/>
        <v>599.50474649309228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290.90629761582989</v>
      </c>
      <c r="L9">
        <v>106.69642200608156</v>
      </c>
      <c r="M9">
        <v>9.9990670299727515</v>
      </c>
      <c r="N9">
        <v>9.999645901639342</v>
      </c>
      <c r="O9">
        <v>22.996041101334086</v>
      </c>
      <c r="P9">
        <v>6.9996430089247763</v>
      </c>
      <c r="Q9">
        <v>5</v>
      </c>
      <c r="R9">
        <v>9.709928245051838</v>
      </c>
      <c r="S9">
        <v>6.2489972809667673</v>
      </c>
      <c r="T9">
        <v>0</v>
      </c>
      <c r="U9">
        <v>51.746292979942695</v>
      </c>
      <c r="V9">
        <v>0</v>
      </c>
      <c r="W9">
        <v>0</v>
      </c>
      <c r="X9">
        <v>27.350744840471403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6.1984296000000008</v>
      </c>
      <c r="AF9">
        <v>6.1515000000000013</v>
      </c>
      <c r="AG9">
        <v>30.205774080000001</v>
      </c>
      <c r="AH9">
        <v>0</v>
      </c>
      <c r="AI9">
        <v>0</v>
      </c>
      <c r="AJ9">
        <v>0</v>
      </c>
      <c r="AK9">
        <v>23.132100000000001</v>
      </c>
      <c r="AL9">
        <v>7.8020999999999994</v>
      </c>
      <c r="AM9">
        <v>0</v>
      </c>
      <c r="AN9">
        <v>0</v>
      </c>
      <c r="AO9">
        <v>0</v>
      </c>
      <c r="AP9">
        <v>1.0127073600000001</v>
      </c>
      <c r="AQ9">
        <v>0</v>
      </c>
      <c r="AR9">
        <v>1.4546303999999999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25.058852949835824</v>
      </c>
      <c r="BB9">
        <f t="shared" si="0"/>
        <v>602.98255730037943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290.90332354149939</v>
      </c>
      <c r="L10">
        <v>106.69642200608156</v>
      </c>
      <c r="M10">
        <v>9.4052340644122374</v>
      </c>
      <c r="N10">
        <v>14.00134638452551</v>
      </c>
      <c r="O10">
        <v>19.999370134675154</v>
      </c>
      <c r="P10">
        <v>6.9996430089247763</v>
      </c>
      <c r="Q10">
        <v>5</v>
      </c>
      <c r="R10">
        <v>9.709928245051838</v>
      </c>
      <c r="S10">
        <v>6.2489972809667673</v>
      </c>
      <c r="T10">
        <v>0</v>
      </c>
      <c r="U10">
        <v>51.746292979942695</v>
      </c>
      <c r="V10">
        <v>0</v>
      </c>
      <c r="W10">
        <v>0</v>
      </c>
      <c r="X10">
        <v>27.350744840471403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6.1984296000000008</v>
      </c>
      <c r="AF10">
        <v>6.1515000000000013</v>
      </c>
      <c r="AG10">
        <v>30.205774080000001</v>
      </c>
      <c r="AH10">
        <v>0</v>
      </c>
      <c r="AI10">
        <v>0</v>
      </c>
      <c r="AJ10">
        <v>0</v>
      </c>
      <c r="AK10">
        <v>23.132100000000001</v>
      </c>
      <c r="AL10">
        <v>7.8020999999999994</v>
      </c>
      <c r="AM10">
        <v>0</v>
      </c>
      <c r="AN10">
        <v>0</v>
      </c>
      <c r="AO10">
        <v>0</v>
      </c>
      <c r="AP10">
        <v>1.0127073600000001</v>
      </c>
      <c r="AQ10">
        <v>0</v>
      </c>
      <c r="AR10">
        <v>1.4546303999999999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25.075140550023846</v>
      </c>
      <c r="BB10">
        <f t="shared" si="0"/>
        <v>603.37449217652761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291.01100173739718</v>
      </c>
      <c r="L11">
        <v>109.55055183647762</v>
      </c>
      <c r="M11">
        <v>10.979898931645868</v>
      </c>
      <c r="N11">
        <v>14.00134638452551</v>
      </c>
      <c r="O11">
        <v>19.999370134675154</v>
      </c>
      <c r="P11">
        <v>6.9996430089247763</v>
      </c>
      <c r="Q11">
        <v>5</v>
      </c>
      <c r="R11">
        <v>9.8625213974953603</v>
      </c>
      <c r="S11">
        <v>6.2489972809667673</v>
      </c>
      <c r="T11">
        <v>0</v>
      </c>
      <c r="U11">
        <v>53.389653975234346</v>
      </c>
      <c r="V11">
        <v>0</v>
      </c>
      <c r="W11">
        <v>0</v>
      </c>
      <c r="X11">
        <v>27.350744840471403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6.1984296000000008</v>
      </c>
      <c r="AF11">
        <v>4.4427500000000002</v>
      </c>
      <c r="AG11">
        <v>30.205774080000001</v>
      </c>
      <c r="AH11">
        <v>0</v>
      </c>
      <c r="AI11">
        <v>0</v>
      </c>
      <c r="AJ11">
        <v>0</v>
      </c>
      <c r="AK11">
        <v>23.132100000000001</v>
      </c>
      <c r="AL11">
        <v>7.8020999999999994</v>
      </c>
      <c r="AM11">
        <v>0</v>
      </c>
      <c r="AN11">
        <v>0</v>
      </c>
      <c r="AO11">
        <v>0</v>
      </c>
      <c r="AP11">
        <v>1.0127073600000001</v>
      </c>
      <c r="AQ11">
        <v>0</v>
      </c>
      <c r="AR11">
        <v>1.4546303999999999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25.259624959837787</v>
      </c>
      <c r="BB11">
        <f t="shared" si="0"/>
        <v>607.8136848079763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291.00832166929661</v>
      </c>
      <c r="L12">
        <v>109.55055183647762</v>
      </c>
      <c r="M12">
        <v>11.539159315186973</v>
      </c>
      <c r="N12">
        <v>15.001424798051032</v>
      </c>
      <c r="O12">
        <v>19.999370134675154</v>
      </c>
      <c r="P12">
        <v>6.9996430089247763</v>
      </c>
      <c r="Q12">
        <v>5</v>
      </c>
      <c r="R12">
        <v>9.8625213974953603</v>
      </c>
      <c r="S12">
        <v>6.2489972809667673</v>
      </c>
      <c r="T12">
        <v>0</v>
      </c>
      <c r="U12">
        <v>53.389653975234346</v>
      </c>
      <c r="V12">
        <v>0</v>
      </c>
      <c r="W12">
        <v>0</v>
      </c>
      <c r="X12">
        <v>27.350744840471403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6.1984296000000008</v>
      </c>
      <c r="AF12">
        <v>4.4427500000000002</v>
      </c>
      <c r="AG12">
        <v>30.205774080000001</v>
      </c>
      <c r="AH12">
        <v>0</v>
      </c>
      <c r="AI12">
        <v>0</v>
      </c>
      <c r="AJ12">
        <v>0</v>
      </c>
      <c r="AK12">
        <v>23.132100000000001</v>
      </c>
      <c r="AL12">
        <v>7.8020999999999994</v>
      </c>
      <c r="AM12">
        <v>0</v>
      </c>
      <c r="AN12">
        <v>0</v>
      </c>
      <c r="AO12">
        <v>0</v>
      </c>
      <c r="AP12">
        <v>3.0943836</v>
      </c>
      <c r="AQ12">
        <v>0</v>
      </c>
      <c r="AR12">
        <v>1.4546303999999999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25.404794758484613</v>
      </c>
      <c r="BB12">
        <f t="shared" si="0"/>
        <v>611.30684997829542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291.01100173739718</v>
      </c>
      <c r="L13">
        <v>109.55055183647762</v>
      </c>
      <c r="M13">
        <v>12.815028700263875</v>
      </c>
      <c r="N13">
        <v>14.00134638452551</v>
      </c>
      <c r="O13">
        <v>19.999370134675154</v>
      </c>
      <c r="P13">
        <v>6.9996430089247763</v>
      </c>
      <c r="Q13">
        <v>5</v>
      </c>
      <c r="R13">
        <v>9.8625213974953603</v>
      </c>
      <c r="S13">
        <v>6.2476461197339237</v>
      </c>
      <c r="T13">
        <v>0</v>
      </c>
      <c r="U13">
        <v>53.389653975234346</v>
      </c>
      <c r="V13">
        <v>0</v>
      </c>
      <c r="W13">
        <v>0</v>
      </c>
      <c r="X13">
        <v>27.350744840471403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6.1984296000000008</v>
      </c>
      <c r="AF13">
        <v>4.4427500000000002</v>
      </c>
      <c r="AG13">
        <v>30.205774080000001</v>
      </c>
      <c r="AH13">
        <v>0</v>
      </c>
      <c r="AI13">
        <v>0</v>
      </c>
      <c r="AJ13">
        <v>0</v>
      </c>
      <c r="AK13">
        <v>23.132100000000001</v>
      </c>
      <c r="AL13">
        <v>7.8020999999999994</v>
      </c>
      <c r="AM13">
        <v>0</v>
      </c>
      <c r="AN13">
        <v>0</v>
      </c>
      <c r="AO13">
        <v>0</v>
      </c>
      <c r="AP13">
        <v>3.0943836</v>
      </c>
      <c r="AQ13">
        <v>0</v>
      </c>
      <c r="AR13">
        <v>1.4546303999999999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25.415851855989331</v>
      </c>
      <c r="BB13">
        <f t="shared" si="0"/>
        <v>611.57291275920988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291.00832166929661</v>
      </c>
      <c r="L14">
        <v>109.55055183647762</v>
      </c>
      <c r="M14">
        <v>12.174973647545091</v>
      </c>
      <c r="N14">
        <v>15.001424798051032</v>
      </c>
      <c r="O14">
        <v>19.999370134675154</v>
      </c>
      <c r="P14">
        <v>6.9996430089247763</v>
      </c>
      <c r="Q14">
        <v>5</v>
      </c>
      <c r="R14">
        <v>9.8625213974953603</v>
      </c>
      <c r="S14">
        <v>6.2476461197339237</v>
      </c>
      <c r="T14">
        <v>0</v>
      </c>
      <c r="U14">
        <v>53.389653975234346</v>
      </c>
      <c r="V14">
        <v>0</v>
      </c>
      <c r="W14">
        <v>0</v>
      </c>
      <c r="X14">
        <v>27.350744840471403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6.1984296000000008</v>
      </c>
      <c r="AF14">
        <v>4.4427500000000002</v>
      </c>
      <c r="AG14">
        <v>30.205774080000001</v>
      </c>
      <c r="AH14">
        <v>0</v>
      </c>
      <c r="AI14">
        <v>0</v>
      </c>
      <c r="AJ14">
        <v>0</v>
      </c>
      <c r="AK14">
        <v>23.132100000000001</v>
      </c>
      <c r="AL14">
        <v>7.8020999999999994</v>
      </c>
      <c r="AM14">
        <v>0</v>
      </c>
      <c r="AN14">
        <v>0</v>
      </c>
      <c r="AO14">
        <v>0</v>
      </c>
      <c r="AP14">
        <v>3.0943836</v>
      </c>
      <c r="AQ14">
        <v>0</v>
      </c>
      <c r="AR14">
        <v>1.4546303999999999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25.430110124200873</v>
      </c>
      <c r="BB14">
        <f t="shared" si="0"/>
        <v>611.91599778370448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291.01100173739718</v>
      </c>
      <c r="L15">
        <v>109.55055183647762</v>
      </c>
      <c r="M15">
        <v>7.2107561044230701</v>
      </c>
      <c r="N15">
        <v>15.001424798051032</v>
      </c>
      <c r="O15">
        <v>25.006225918762095</v>
      </c>
      <c r="P15">
        <v>6.9996430089247763</v>
      </c>
      <c r="Q15">
        <v>5</v>
      </c>
      <c r="R15">
        <v>9.8625213974953603</v>
      </c>
      <c r="S15">
        <v>6.2476461197339237</v>
      </c>
      <c r="T15">
        <v>0</v>
      </c>
      <c r="U15">
        <v>53.389653975234346</v>
      </c>
      <c r="V15">
        <v>0</v>
      </c>
      <c r="W15">
        <v>0</v>
      </c>
      <c r="X15">
        <v>27.350744840471403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6.1984296000000008</v>
      </c>
      <c r="AF15">
        <v>4.4427500000000002</v>
      </c>
      <c r="AG15">
        <v>30.205774080000001</v>
      </c>
      <c r="AH15">
        <v>0</v>
      </c>
      <c r="AI15">
        <v>0</v>
      </c>
      <c r="AJ15">
        <v>0</v>
      </c>
      <c r="AK15">
        <v>23.132100000000001</v>
      </c>
      <c r="AL15">
        <v>7.8020999999999994</v>
      </c>
      <c r="AM15">
        <v>0</v>
      </c>
      <c r="AN15">
        <v>0</v>
      </c>
      <c r="AO15">
        <v>0</v>
      </c>
      <c r="AP15">
        <v>3.0943836</v>
      </c>
      <c r="AQ15">
        <v>0</v>
      </c>
      <c r="AR15">
        <v>1.4546303999999999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25.431917947112581</v>
      </c>
      <c r="BB15">
        <f t="shared" si="0"/>
        <v>611.95950826985836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291.00832166929661</v>
      </c>
      <c r="L16">
        <v>109.55055183647762</v>
      </c>
      <c r="M16">
        <v>7.2107561044230701</v>
      </c>
      <c r="N16">
        <v>15.001424798051032</v>
      </c>
      <c r="O16">
        <v>25.006225918762095</v>
      </c>
      <c r="P16">
        <v>6.9996430089247763</v>
      </c>
      <c r="Q16">
        <v>5</v>
      </c>
      <c r="R16">
        <v>9.8625213974953603</v>
      </c>
      <c r="S16">
        <v>6.2476461197339237</v>
      </c>
      <c r="T16">
        <v>0</v>
      </c>
      <c r="U16">
        <v>53.389653975234346</v>
      </c>
      <c r="V16">
        <v>0</v>
      </c>
      <c r="W16">
        <v>0</v>
      </c>
      <c r="X16">
        <v>27.350744840471403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6.1984296000000008</v>
      </c>
      <c r="AF16">
        <v>4.4427500000000002</v>
      </c>
      <c r="AG16">
        <v>30.205774080000001</v>
      </c>
      <c r="AH16">
        <v>0</v>
      </c>
      <c r="AI16">
        <v>0</v>
      </c>
      <c r="AJ16">
        <v>0</v>
      </c>
      <c r="AK16">
        <v>23.132100000000001</v>
      </c>
      <c r="AL16">
        <v>7.8020999999999994</v>
      </c>
      <c r="AM16">
        <v>0</v>
      </c>
      <c r="AN16">
        <v>0</v>
      </c>
      <c r="AO16">
        <v>0</v>
      </c>
      <c r="AP16">
        <v>1.1252304</v>
      </c>
      <c r="AQ16">
        <v>0</v>
      </c>
      <c r="AR16">
        <v>1.4546303999999999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25.353242281269623</v>
      </c>
      <c r="BB16">
        <f t="shared" si="0"/>
        <v>610.06635066760055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291.01100173739718</v>
      </c>
      <c r="L17">
        <v>109.55055183647762</v>
      </c>
      <c r="M17">
        <v>9.6548901528000002</v>
      </c>
      <c r="N17">
        <v>14.406511999483337</v>
      </c>
      <c r="O17">
        <v>23.040448063555115</v>
      </c>
      <c r="P17">
        <v>6.7185206911262805</v>
      </c>
      <c r="Q17">
        <v>5</v>
      </c>
      <c r="R17">
        <v>9.8625213974953603</v>
      </c>
      <c r="S17">
        <v>6.2476461197339237</v>
      </c>
      <c r="T17">
        <v>0</v>
      </c>
      <c r="U17">
        <v>55.889654267079358</v>
      </c>
      <c r="V17">
        <v>0</v>
      </c>
      <c r="W17">
        <v>0</v>
      </c>
      <c r="X17">
        <v>27.350744840471403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6.1984296000000008</v>
      </c>
      <c r="AF17">
        <v>4.4427500000000002</v>
      </c>
      <c r="AG17">
        <v>30.205774080000001</v>
      </c>
      <c r="AH17">
        <v>0</v>
      </c>
      <c r="AI17">
        <v>0</v>
      </c>
      <c r="AJ17">
        <v>0</v>
      </c>
      <c r="AK17">
        <v>23.132100000000001</v>
      </c>
      <c r="AL17">
        <v>7.8020999999999994</v>
      </c>
      <c r="AM17">
        <v>0</v>
      </c>
      <c r="AN17">
        <v>0</v>
      </c>
      <c r="AO17">
        <v>0</v>
      </c>
      <c r="AP17">
        <v>1.1252304</v>
      </c>
      <c r="AQ17">
        <v>0</v>
      </c>
      <c r="AR17">
        <v>1.4546303999999999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25.437231564975107</v>
      </c>
      <c r="BB17">
        <f t="shared" si="0"/>
        <v>612.08736282064456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291.00832166929661</v>
      </c>
      <c r="L18">
        <v>109.55055183647762</v>
      </c>
      <c r="M18">
        <v>3.2338683950987828</v>
      </c>
      <c r="N18">
        <v>8.0008315420232918</v>
      </c>
      <c r="O18">
        <v>23.040448063555115</v>
      </c>
      <c r="P18">
        <v>0</v>
      </c>
      <c r="Q18">
        <v>5</v>
      </c>
      <c r="R18">
        <v>9.8625213974953603</v>
      </c>
      <c r="S18">
        <v>6.2476461197339237</v>
      </c>
      <c r="T18">
        <v>0</v>
      </c>
      <c r="U18">
        <v>57.556321114212111</v>
      </c>
      <c r="V18">
        <v>0</v>
      </c>
      <c r="W18">
        <v>0</v>
      </c>
      <c r="X18">
        <v>27.350744840471403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6.1984296000000008</v>
      </c>
      <c r="AF18">
        <v>4.4427500000000002</v>
      </c>
      <c r="AG18">
        <v>30.205774080000001</v>
      </c>
      <c r="AH18">
        <v>0</v>
      </c>
      <c r="AI18">
        <v>0</v>
      </c>
      <c r="AJ18">
        <v>0</v>
      </c>
      <c r="AK18">
        <v>23.132100000000001</v>
      </c>
      <c r="AL18">
        <v>7.8020999999999994</v>
      </c>
      <c r="AM18">
        <v>0</v>
      </c>
      <c r="AN18">
        <v>0</v>
      </c>
      <c r="AO18">
        <v>0</v>
      </c>
      <c r="AP18">
        <v>1.1252304</v>
      </c>
      <c r="AQ18">
        <v>0</v>
      </c>
      <c r="AR18">
        <v>1.4546303999999999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24.723770740365993</v>
      </c>
      <c r="BB18">
        <f t="shared" si="0"/>
        <v>594.91958751799837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291.01100173739718</v>
      </c>
      <c r="L19">
        <v>109.55055183647762</v>
      </c>
      <c r="M19">
        <v>0</v>
      </c>
      <c r="N19">
        <v>0</v>
      </c>
      <c r="O19">
        <v>10.999602782962839</v>
      </c>
      <c r="P19">
        <v>0</v>
      </c>
      <c r="Q19">
        <v>5</v>
      </c>
      <c r="R19">
        <v>9.8625213974953603</v>
      </c>
      <c r="S19">
        <v>6.2476461197339237</v>
      </c>
      <c r="T19">
        <v>0</v>
      </c>
      <c r="U19">
        <v>58.389654533911752</v>
      </c>
      <c r="V19">
        <v>0</v>
      </c>
      <c r="W19">
        <v>0</v>
      </c>
      <c r="X19">
        <v>20.863095062562468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6.1984296000000008</v>
      </c>
      <c r="AF19">
        <v>4.4427500000000002</v>
      </c>
      <c r="AG19">
        <v>30.205774080000001</v>
      </c>
      <c r="AH19">
        <v>0</v>
      </c>
      <c r="AI19">
        <v>0</v>
      </c>
      <c r="AJ19">
        <v>0</v>
      </c>
      <c r="AK19">
        <v>23.132100000000001</v>
      </c>
      <c r="AL19">
        <v>7.8020999999999994</v>
      </c>
      <c r="AM19">
        <v>0</v>
      </c>
      <c r="AN19">
        <v>0</v>
      </c>
      <c r="AO19">
        <v>0</v>
      </c>
      <c r="AP19">
        <v>1.1252304</v>
      </c>
      <c r="AQ19">
        <v>0</v>
      </c>
      <c r="AR19">
        <v>1.4546303999999999</v>
      </c>
      <c r="AS19">
        <v>4.4310888000000004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23.569576042895747</v>
      </c>
      <c r="BB19">
        <f t="shared" si="0"/>
        <v>567.14660070764546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291.00832166929661</v>
      </c>
      <c r="L20">
        <v>109.55055183647762</v>
      </c>
      <c r="M20">
        <v>4.8012619362976974</v>
      </c>
      <c r="N20">
        <v>14.406511999483337</v>
      </c>
      <c r="O20">
        <v>22.081642087106513</v>
      </c>
      <c r="P20">
        <v>0</v>
      </c>
      <c r="Q20">
        <v>5</v>
      </c>
      <c r="R20">
        <v>9.6442785787476275</v>
      </c>
      <c r="S20">
        <v>6.2472966867469877</v>
      </c>
      <c r="T20">
        <v>0</v>
      </c>
      <c r="U20">
        <v>59.233403531191321</v>
      </c>
      <c r="V20">
        <v>0</v>
      </c>
      <c r="W20">
        <v>0</v>
      </c>
      <c r="X20">
        <v>20.863095062562468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6.1984296000000008</v>
      </c>
      <c r="AF20">
        <v>4.4427500000000002</v>
      </c>
      <c r="AG20">
        <v>30.205774080000001</v>
      </c>
      <c r="AH20">
        <v>0</v>
      </c>
      <c r="AI20">
        <v>0</v>
      </c>
      <c r="AJ20">
        <v>0</v>
      </c>
      <c r="AK20">
        <v>23.132100000000001</v>
      </c>
      <c r="AL20">
        <v>7.8020999999999994</v>
      </c>
      <c r="AM20">
        <v>0</v>
      </c>
      <c r="AN20">
        <v>0</v>
      </c>
      <c r="AO20">
        <v>0</v>
      </c>
      <c r="AP20">
        <v>1.1252304</v>
      </c>
      <c r="AQ20">
        <v>0</v>
      </c>
      <c r="AR20">
        <v>1.4546303999999999</v>
      </c>
      <c r="AS20">
        <v>4.4310888000000004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24.80297623081546</v>
      </c>
      <c r="BB20">
        <f t="shared" si="0"/>
        <v>596.8254904370948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291.01100173739718</v>
      </c>
      <c r="L21">
        <v>105.31194667222164</v>
      </c>
      <c r="M21">
        <v>0</v>
      </c>
      <c r="N21">
        <v>0</v>
      </c>
      <c r="O21">
        <v>14.999491476820138</v>
      </c>
      <c r="P21">
        <v>6.7185206911262805</v>
      </c>
      <c r="Q21">
        <v>5</v>
      </c>
      <c r="R21">
        <v>9.6442785787476275</v>
      </c>
      <c r="S21">
        <v>6.2472966867469877</v>
      </c>
      <c r="T21">
        <v>0</v>
      </c>
      <c r="U21">
        <v>60.056321366114595</v>
      </c>
      <c r="V21">
        <v>0</v>
      </c>
      <c r="W21">
        <v>0</v>
      </c>
      <c r="X21">
        <v>20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6.1984296000000008</v>
      </c>
      <c r="AF21">
        <v>4.4427500000000002</v>
      </c>
      <c r="AG21">
        <v>30.205774080000001</v>
      </c>
      <c r="AH21">
        <v>0</v>
      </c>
      <c r="AI21">
        <v>0</v>
      </c>
      <c r="AJ21">
        <v>0</v>
      </c>
      <c r="AK21">
        <v>23.132100000000001</v>
      </c>
      <c r="AL21">
        <v>7.8020999999999994</v>
      </c>
      <c r="AM21">
        <v>0</v>
      </c>
      <c r="AN21">
        <v>0</v>
      </c>
      <c r="AO21">
        <v>0</v>
      </c>
      <c r="AP21">
        <v>3.0943836</v>
      </c>
      <c r="AQ21">
        <v>0</v>
      </c>
      <c r="AR21">
        <v>3.8790144</v>
      </c>
      <c r="AS21">
        <v>3.4267086720000006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23.986687679851279</v>
      </c>
      <c r="BB21">
        <f t="shared" si="0"/>
        <v>577.18342988132338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291.00832166929661</v>
      </c>
      <c r="L22">
        <v>105.31194667222164</v>
      </c>
      <c r="M22">
        <v>15.998709750353273</v>
      </c>
      <c r="N22">
        <v>13.439223035690937</v>
      </c>
      <c r="O22">
        <v>29.776247245322249</v>
      </c>
      <c r="P22">
        <v>6.7185206911262805</v>
      </c>
      <c r="Q22">
        <v>5</v>
      </c>
      <c r="R22">
        <v>9.4655698173913052</v>
      </c>
      <c r="S22">
        <v>6.2488678516228742</v>
      </c>
      <c r="T22">
        <v>0</v>
      </c>
      <c r="U22">
        <v>60.900070388595786</v>
      </c>
      <c r="V22">
        <v>0</v>
      </c>
      <c r="W22">
        <v>0</v>
      </c>
      <c r="X22">
        <v>21.634957043114273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6.1984296000000008</v>
      </c>
      <c r="AF22">
        <v>4.4427500000000002</v>
      </c>
      <c r="AG22">
        <v>30.205774080000001</v>
      </c>
      <c r="AH22">
        <v>0</v>
      </c>
      <c r="AI22">
        <v>0</v>
      </c>
      <c r="AJ22">
        <v>0</v>
      </c>
      <c r="AK22">
        <v>23.132100000000001</v>
      </c>
      <c r="AL22">
        <v>7.8020999999999994</v>
      </c>
      <c r="AM22">
        <v>0</v>
      </c>
      <c r="AN22">
        <v>0</v>
      </c>
      <c r="AO22">
        <v>0</v>
      </c>
      <c r="AP22">
        <v>3.0943836</v>
      </c>
      <c r="AQ22">
        <v>0</v>
      </c>
      <c r="AR22">
        <v>3.8790144</v>
      </c>
      <c r="AS22">
        <v>3.4267086720000006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25.842579665751458</v>
      </c>
      <c r="BB22">
        <f t="shared" si="0"/>
        <v>621.84111485098379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290.90629761582989</v>
      </c>
      <c r="L23">
        <v>105.31194667222164</v>
      </c>
      <c r="M23">
        <v>0</v>
      </c>
      <c r="N23">
        <v>1.9169774109735593</v>
      </c>
      <c r="O23">
        <v>33.005416037971521</v>
      </c>
      <c r="P23">
        <v>0</v>
      </c>
      <c r="Q23">
        <v>5</v>
      </c>
      <c r="R23">
        <v>9.2502705281899118</v>
      </c>
      <c r="S23">
        <v>6.2488678516228742</v>
      </c>
      <c r="T23">
        <v>0</v>
      </c>
      <c r="U23">
        <v>62.100953636454072</v>
      </c>
      <c r="V23">
        <v>0</v>
      </c>
      <c r="W23">
        <v>0</v>
      </c>
      <c r="X23">
        <v>19.999999999999996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6.1984296000000008</v>
      </c>
      <c r="AF23">
        <v>4.4427500000000002</v>
      </c>
      <c r="AG23">
        <v>30.205774080000001</v>
      </c>
      <c r="AH23">
        <v>0</v>
      </c>
      <c r="AI23">
        <v>0</v>
      </c>
      <c r="AJ23">
        <v>0</v>
      </c>
      <c r="AK23">
        <v>23.132100000000001</v>
      </c>
      <c r="AL23">
        <v>7.8020999999999994</v>
      </c>
      <c r="AM23">
        <v>0</v>
      </c>
      <c r="AN23">
        <v>0</v>
      </c>
      <c r="AO23">
        <v>0</v>
      </c>
      <c r="AP23">
        <v>3.0943836</v>
      </c>
      <c r="AQ23">
        <v>0</v>
      </c>
      <c r="AR23">
        <v>3.8790144</v>
      </c>
      <c r="AS23">
        <v>4.4310888000000004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24.615362544378279</v>
      </c>
      <c r="BB23">
        <f t="shared" si="0"/>
        <v>592.3110076888853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290.90332354149939</v>
      </c>
      <c r="L24">
        <v>105.31194667222164</v>
      </c>
      <c r="M24">
        <v>0</v>
      </c>
      <c r="N24">
        <v>27.383450046037815</v>
      </c>
      <c r="O24">
        <v>65.952697448385592</v>
      </c>
      <c r="P24">
        <v>6.7185206911262805</v>
      </c>
      <c r="Q24">
        <v>5</v>
      </c>
      <c r="R24">
        <v>9.2502705281899118</v>
      </c>
      <c r="S24">
        <v>6.2488678516228742</v>
      </c>
      <c r="T24">
        <v>0</v>
      </c>
      <c r="U24">
        <v>62.100953636454072</v>
      </c>
      <c r="V24">
        <v>0</v>
      </c>
      <c r="W24">
        <v>0</v>
      </c>
      <c r="X24">
        <v>19.999999999999996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6.1984296000000008</v>
      </c>
      <c r="AF24">
        <v>4.4427500000000002</v>
      </c>
      <c r="AG24">
        <v>30.205774080000001</v>
      </c>
      <c r="AH24">
        <v>0</v>
      </c>
      <c r="AI24">
        <v>0</v>
      </c>
      <c r="AJ24">
        <v>0</v>
      </c>
      <c r="AK24">
        <v>23.132100000000001</v>
      </c>
      <c r="AL24">
        <v>7.8020999999999994</v>
      </c>
      <c r="AM24">
        <v>0</v>
      </c>
      <c r="AN24">
        <v>0</v>
      </c>
      <c r="AO24">
        <v>0</v>
      </c>
      <c r="AP24">
        <v>3.0943836</v>
      </c>
      <c r="AQ24">
        <v>0</v>
      </c>
      <c r="AR24">
        <v>3.8790144</v>
      </c>
      <c r="AS24">
        <v>4.4310888000000004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27.214021146587285</v>
      </c>
      <c r="BB24">
        <f t="shared" si="0"/>
        <v>654.84164974895043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290.90629761582989</v>
      </c>
      <c r="L25">
        <v>105.31194667222164</v>
      </c>
      <c r="M25">
        <v>14.998762409638553</v>
      </c>
      <c r="N25">
        <v>18.001648868554469</v>
      </c>
      <c r="O25">
        <v>73.284876400235831</v>
      </c>
      <c r="P25">
        <v>0</v>
      </c>
      <c r="Q25">
        <v>5</v>
      </c>
      <c r="R25">
        <v>8</v>
      </c>
      <c r="S25">
        <v>6.2488678516228742</v>
      </c>
      <c r="T25">
        <v>0</v>
      </c>
      <c r="U25">
        <v>62.100953636454072</v>
      </c>
      <c r="V25">
        <v>0</v>
      </c>
      <c r="W25">
        <v>0</v>
      </c>
      <c r="X25">
        <v>19.999999999999996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6.1984296000000008</v>
      </c>
      <c r="AF25">
        <v>4.4427500000000002</v>
      </c>
      <c r="AG25">
        <v>30.205774080000001</v>
      </c>
      <c r="AH25">
        <v>0</v>
      </c>
      <c r="AI25">
        <v>0</v>
      </c>
      <c r="AJ25">
        <v>0</v>
      </c>
      <c r="AK25">
        <v>23.132100000000001</v>
      </c>
      <c r="AL25">
        <v>7.8020999999999994</v>
      </c>
      <c r="AM25">
        <v>0</v>
      </c>
      <c r="AN25">
        <v>0</v>
      </c>
      <c r="AO25">
        <v>0</v>
      </c>
      <c r="AP25">
        <v>1.1252304</v>
      </c>
      <c r="AQ25">
        <v>0</v>
      </c>
      <c r="AR25">
        <v>3.8790144</v>
      </c>
      <c r="AS25">
        <v>4.4310888000000004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27.334286858378881</v>
      </c>
      <c r="BB25">
        <f t="shared" si="0"/>
        <v>657.73555387617853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290.90332354149939</v>
      </c>
      <c r="L26">
        <v>105.31194667222164</v>
      </c>
      <c r="M26">
        <v>34.998025700164753</v>
      </c>
      <c r="N26">
        <v>51.885416666666664</v>
      </c>
      <c r="O26">
        <v>73.284876400235831</v>
      </c>
      <c r="P26">
        <v>6.9996430089247763</v>
      </c>
      <c r="Q26">
        <v>5</v>
      </c>
      <c r="R26">
        <v>8</v>
      </c>
      <c r="S26">
        <v>6.2488678516228742</v>
      </c>
      <c r="T26">
        <v>0</v>
      </c>
      <c r="U26">
        <v>62.100953636454072</v>
      </c>
      <c r="V26">
        <v>0</v>
      </c>
      <c r="W26">
        <v>0</v>
      </c>
      <c r="X26">
        <v>22.999999999999996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6.1984296000000008</v>
      </c>
      <c r="AF26">
        <v>4.4427500000000002</v>
      </c>
      <c r="AG26">
        <v>30.205774080000001</v>
      </c>
      <c r="AH26">
        <v>10.273283280000001</v>
      </c>
      <c r="AI26">
        <v>0</v>
      </c>
      <c r="AJ26">
        <v>0</v>
      </c>
      <c r="AK26">
        <v>23.132100000000001</v>
      </c>
      <c r="AL26">
        <v>7.8020999999999994</v>
      </c>
      <c r="AM26">
        <v>0</v>
      </c>
      <c r="AN26">
        <v>0</v>
      </c>
      <c r="AO26">
        <v>0</v>
      </c>
      <c r="AP26">
        <v>0.78766128000000002</v>
      </c>
      <c r="AQ26">
        <v>0</v>
      </c>
      <c r="AR26">
        <v>3.8790144</v>
      </c>
      <c r="AS26">
        <v>4.4310888000000004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30.279521695830379</v>
      </c>
      <c r="BB26">
        <f t="shared" si="0"/>
        <v>728.60573322195967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511.99821146764867</v>
      </c>
      <c r="L27">
        <v>156.31700950193172</v>
      </c>
      <c r="M27">
        <v>63.774029208649381</v>
      </c>
      <c r="N27">
        <v>51.885416666666664</v>
      </c>
      <c r="O27">
        <v>73.284876400235831</v>
      </c>
      <c r="P27">
        <v>20.539608795832493</v>
      </c>
      <c r="Q27">
        <v>9.5822585889570568</v>
      </c>
      <c r="R27">
        <v>18.619893427230043</v>
      </c>
      <c r="S27">
        <v>11.591479284369116</v>
      </c>
      <c r="T27">
        <v>0</v>
      </c>
      <c r="U27">
        <v>62.100953636454072</v>
      </c>
      <c r="V27">
        <v>0</v>
      </c>
      <c r="W27">
        <v>0</v>
      </c>
      <c r="X27">
        <v>32.174719667187937</v>
      </c>
      <c r="Y27">
        <v>0</v>
      </c>
      <c r="Z27">
        <v>0</v>
      </c>
      <c r="AA27">
        <v>0</v>
      </c>
      <c r="AB27">
        <v>0</v>
      </c>
      <c r="AC27">
        <v>4.2505073280000003</v>
      </c>
      <c r="AD27">
        <v>0</v>
      </c>
      <c r="AE27">
        <v>6.1984296000000008</v>
      </c>
      <c r="AF27">
        <v>6.1515000000000013</v>
      </c>
      <c r="AG27">
        <v>30.205774080000001</v>
      </c>
      <c r="AH27">
        <v>20.546566560000002</v>
      </c>
      <c r="AI27">
        <v>0</v>
      </c>
      <c r="AJ27">
        <v>0</v>
      </c>
      <c r="AK27">
        <v>23.132100000000001</v>
      </c>
      <c r="AL27">
        <v>7.8020999999999994</v>
      </c>
      <c r="AM27">
        <v>0</v>
      </c>
      <c r="AN27">
        <v>0</v>
      </c>
      <c r="AO27">
        <v>0</v>
      </c>
      <c r="AP27">
        <v>0.78766128000000002</v>
      </c>
      <c r="AQ27">
        <v>10.262449999999999</v>
      </c>
      <c r="AR27">
        <v>19.395072000000003</v>
      </c>
      <c r="AS27">
        <v>4.4310888000000004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45.686765849396082</v>
      </c>
      <c r="BB27">
        <f t="shared" si="0"/>
        <v>1099.3449404437672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512.00504144960905</v>
      </c>
      <c r="L28">
        <v>167.48255390063537</v>
      </c>
      <c r="M28">
        <v>63.774029208649381</v>
      </c>
      <c r="N28">
        <v>51.885416666666664</v>
      </c>
      <c r="O28">
        <v>73.284876400235831</v>
      </c>
      <c r="P28">
        <v>20.539608795832493</v>
      </c>
      <c r="Q28">
        <v>9.5890907639680734</v>
      </c>
      <c r="R28">
        <v>18.618687517770827</v>
      </c>
      <c r="S28">
        <v>11.588173932996789</v>
      </c>
      <c r="T28">
        <v>0</v>
      </c>
      <c r="U28">
        <v>62.100953636454072</v>
      </c>
      <c r="V28">
        <v>0</v>
      </c>
      <c r="W28">
        <v>0</v>
      </c>
      <c r="X28">
        <v>40.976606367757064</v>
      </c>
      <c r="Y28">
        <v>0</v>
      </c>
      <c r="Z28">
        <v>0</v>
      </c>
      <c r="AA28">
        <v>0</v>
      </c>
      <c r="AB28">
        <v>0</v>
      </c>
      <c r="AC28">
        <v>4.2505073280000003</v>
      </c>
      <c r="AD28">
        <v>0</v>
      </c>
      <c r="AE28">
        <v>6.1984296000000008</v>
      </c>
      <c r="AF28">
        <v>6.1515000000000013</v>
      </c>
      <c r="AG28">
        <v>30.205774080000001</v>
      </c>
      <c r="AH28">
        <v>30.819849840000003</v>
      </c>
      <c r="AI28">
        <v>0</v>
      </c>
      <c r="AJ28">
        <v>0</v>
      </c>
      <c r="AK28">
        <v>23.132100000000001</v>
      </c>
      <c r="AL28">
        <v>7.8020999999999994</v>
      </c>
      <c r="AM28">
        <v>0</v>
      </c>
      <c r="AN28">
        <v>0</v>
      </c>
      <c r="AO28">
        <v>0</v>
      </c>
      <c r="AP28">
        <v>0.78766128000000002</v>
      </c>
      <c r="AQ28">
        <v>20.524900000000002</v>
      </c>
      <c r="AR28">
        <v>19.395072000000003</v>
      </c>
      <c r="AS28">
        <v>4.4310888000000004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47.303207421990059</v>
      </c>
      <c r="BB28">
        <f t="shared" si="0"/>
        <v>1138.2408141465855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512.00239366003552</v>
      </c>
      <c r="L29">
        <v>155.3170731707317</v>
      </c>
      <c r="M29">
        <v>63.774029208649381</v>
      </c>
      <c r="N29">
        <v>51.885416666666664</v>
      </c>
      <c r="O29">
        <v>73.284876400235831</v>
      </c>
      <c r="P29">
        <v>20.539608795832493</v>
      </c>
      <c r="Q29">
        <v>9.5890907639680734</v>
      </c>
      <c r="R29">
        <v>18.618687517770827</v>
      </c>
      <c r="S29">
        <v>11.588173932996789</v>
      </c>
      <c r="T29">
        <v>0</v>
      </c>
      <c r="U29">
        <v>62.100953636454072</v>
      </c>
      <c r="V29">
        <v>0</v>
      </c>
      <c r="W29">
        <v>0</v>
      </c>
      <c r="X29">
        <v>43.191694556238083</v>
      </c>
      <c r="Y29">
        <v>0</v>
      </c>
      <c r="Z29">
        <v>0</v>
      </c>
      <c r="AA29">
        <v>0</v>
      </c>
      <c r="AB29">
        <v>0</v>
      </c>
      <c r="AC29">
        <v>4.2505073280000003</v>
      </c>
      <c r="AD29">
        <v>4.0032640800000001</v>
      </c>
      <c r="AE29">
        <v>6.1984296000000008</v>
      </c>
      <c r="AF29">
        <v>6.1515000000000013</v>
      </c>
      <c r="AG29">
        <v>30.205774080000001</v>
      </c>
      <c r="AH29">
        <v>41.093133120000005</v>
      </c>
      <c r="AI29">
        <v>0</v>
      </c>
      <c r="AJ29">
        <v>0</v>
      </c>
      <c r="AK29">
        <v>23.132100000000001</v>
      </c>
      <c r="AL29">
        <v>17.337999999999997</v>
      </c>
      <c r="AM29">
        <v>0</v>
      </c>
      <c r="AN29">
        <v>0</v>
      </c>
      <c r="AO29">
        <v>0</v>
      </c>
      <c r="AP29">
        <v>0.78766128000000002</v>
      </c>
      <c r="AQ29">
        <v>31.04937</v>
      </c>
      <c r="AR29">
        <v>1.4546303999999999</v>
      </c>
      <c r="AS29">
        <v>4.4310888000000004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47.560301077395373</v>
      </c>
      <c r="BB29">
        <f t="shared" si="0"/>
        <v>1144.4271559201838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512.00239366003552</v>
      </c>
      <c r="L30">
        <v>171.82498853636699</v>
      </c>
      <c r="M30">
        <v>63.774029208649381</v>
      </c>
      <c r="N30">
        <v>51.885416666666664</v>
      </c>
      <c r="O30">
        <v>73.284876400235831</v>
      </c>
      <c r="P30">
        <v>20.539608795832493</v>
      </c>
      <c r="Q30">
        <v>9.5822585889570568</v>
      </c>
      <c r="R30">
        <v>19.392927504999999</v>
      </c>
      <c r="S30">
        <v>11.591479284369116</v>
      </c>
      <c r="T30">
        <v>0</v>
      </c>
      <c r="U30">
        <v>62.100953636454072</v>
      </c>
      <c r="V30">
        <v>0</v>
      </c>
      <c r="W30">
        <v>0</v>
      </c>
      <c r="X30">
        <v>43.191694556238083</v>
      </c>
      <c r="Y30">
        <v>0</v>
      </c>
      <c r="Z30">
        <v>0</v>
      </c>
      <c r="AA30">
        <v>0</v>
      </c>
      <c r="AB30">
        <v>5.7842815680000017</v>
      </c>
      <c r="AC30">
        <v>8.5094038152000007</v>
      </c>
      <c r="AD30">
        <v>8.0065281600000002</v>
      </c>
      <c r="AE30">
        <v>8.4524040000000014</v>
      </c>
      <c r="AF30">
        <v>12.303000000000001</v>
      </c>
      <c r="AG30">
        <v>30.205774080000001</v>
      </c>
      <c r="AH30">
        <v>51.366416399999999</v>
      </c>
      <c r="AI30">
        <v>1.1182032</v>
      </c>
      <c r="AJ30">
        <v>0</v>
      </c>
      <c r="AK30">
        <v>23.132100000000001</v>
      </c>
      <c r="AL30">
        <v>49.846749999999993</v>
      </c>
      <c r="AM30">
        <v>0</v>
      </c>
      <c r="AN30">
        <v>0</v>
      </c>
      <c r="AO30">
        <v>0</v>
      </c>
      <c r="AP30">
        <v>0.78766128000000002</v>
      </c>
      <c r="AQ30">
        <v>43.145960000000002</v>
      </c>
      <c r="AR30">
        <v>1.4546303999999999</v>
      </c>
      <c r="AS30">
        <v>4.4310888000000004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51.379822639848683</v>
      </c>
      <c r="BB30">
        <f t="shared" si="0"/>
        <v>1236.3350059021566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512.00889642055108</v>
      </c>
      <c r="L31">
        <v>182.76221234241629</v>
      </c>
      <c r="M31">
        <v>63.774029208649381</v>
      </c>
      <c r="N31">
        <v>51.885416666666664</v>
      </c>
      <c r="O31">
        <v>73.284876400235831</v>
      </c>
      <c r="P31">
        <v>20.539608795832493</v>
      </c>
      <c r="Q31">
        <v>9.5874236867239713</v>
      </c>
      <c r="R31">
        <v>18.462192797919766</v>
      </c>
      <c r="S31">
        <v>11.591231767955803</v>
      </c>
      <c r="T31">
        <v>0</v>
      </c>
      <c r="U31">
        <v>62.100953636454072</v>
      </c>
      <c r="V31">
        <v>0</v>
      </c>
      <c r="W31">
        <v>0</v>
      </c>
      <c r="X31">
        <v>43.191694556238083</v>
      </c>
      <c r="Y31">
        <v>0</v>
      </c>
      <c r="Z31">
        <v>0</v>
      </c>
      <c r="AA31">
        <v>0</v>
      </c>
      <c r="AB31">
        <v>11.568563136</v>
      </c>
      <c r="AC31">
        <v>8.5094038152000007</v>
      </c>
      <c r="AD31">
        <v>12.009792239999999</v>
      </c>
      <c r="AE31">
        <v>21.7125353952</v>
      </c>
      <c r="AF31">
        <v>21.188500000000001</v>
      </c>
      <c r="AG31">
        <v>30.205774080000001</v>
      </c>
      <c r="AH31">
        <v>51.366416399999999</v>
      </c>
      <c r="AI31">
        <v>7.2683207999999997</v>
      </c>
      <c r="AJ31">
        <v>0</v>
      </c>
      <c r="AK31">
        <v>23.132100000000001</v>
      </c>
      <c r="AL31">
        <v>49.846749999999993</v>
      </c>
      <c r="AM31">
        <v>0</v>
      </c>
      <c r="AN31">
        <v>0</v>
      </c>
      <c r="AO31">
        <v>0</v>
      </c>
      <c r="AP31">
        <v>0.78766128000000002</v>
      </c>
      <c r="AQ31">
        <v>43.145960000000002</v>
      </c>
      <c r="AR31">
        <v>1.4546303999999999</v>
      </c>
      <c r="AS31">
        <v>4.4310888000000004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53.29906066528325</v>
      </c>
      <c r="BB31">
        <f t="shared" si="0"/>
        <v>1282.5169719607602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512.00889642055108</v>
      </c>
      <c r="L32">
        <v>182.2302584314852</v>
      </c>
      <c r="M32">
        <v>63.774029208649381</v>
      </c>
      <c r="N32">
        <v>51.885416666666664</v>
      </c>
      <c r="O32">
        <v>73.284876400235831</v>
      </c>
      <c r="P32">
        <v>20.539608795832493</v>
      </c>
      <c r="Q32">
        <v>9.5874236867239713</v>
      </c>
      <c r="R32">
        <v>18.617906853352984</v>
      </c>
      <c r="S32">
        <v>11.591231767955803</v>
      </c>
      <c r="T32">
        <v>0</v>
      </c>
      <c r="U32">
        <v>62.100953636454072</v>
      </c>
      <c r="V32">
        <v>0</v>
      </c>
      <c r="W32">
        <v>0</v>
      </c>
      <c r="X32">
        <v>43.191694556238083</v>
      </c>
      <c r="Y32">
        <v>0</v>
      </c>
      <c r="Z32">
        <v>0</v>
      </c>
      <c r="AA32">
        <v>0</v>
      </c>
      <c r="AB32">
        <v>17.352844704000002</v>
      </c>
      <c r="AC32">
        <v>8.5094038152000007</v>
      </c>
      <c r="AD32">
        <v>12.009792239999999</v>
      </c>
      <c r="AE32">
        <v>21.7125353952</v>
      </c>
      <c r="AF32">
        <v>21.188500000000001</v>
      </c>
      <c r="AG32">
        <v>30.205774080000001</v>
      </c>
      <c r="AH32">
        <v>51.366416399999999</v>
      </c>
      <c r="AI32">
        <v>7.2683207999999997</v>
      </c>
      <c r="AJ32">
        <v>0</v>
      </c>
      <c r="AK32">
        <v>23.132100000000001</v>
      </c>
      <c r="AL32">
        <v>49.846749999999993</v>
      </c>
      <c r="AM32">
        <v>0</v>
      </c>
      <c r="AN32">
        <v>0</v>
      </c>
      <c r="AO32">
        <v>0</v>
      </c>
      <c r="AP32">
        <v>0.78766128000000002</v>
      </c>
      <c r="AQ32">
        <v>43.145960000000002</v>
      </c>
      <c r="AR32">
        <v>1.4546303999999999</v>
      </c>
      <c r="AS32">
        <v>4.4310888000000004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53.514841500936825</v>
      </c>
      <c r="BB32">
        <f t="shared" si="0"/>
        <v>1287.7092328376089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512.00889642055108</v>
      </c>
      <c r="L33">
        <v>155.22341414498905</v>
      </c>
      <c r="M33">
        <v>63.774029208649381</v>
      </c>
      <c r="N33">
        <v>51.885416666666664</v>
      </c>
      <c r="O33">
        <v>73.284876400235831</v>
      </c>
      <c r="P33">
        <v>20.539608795832493</v>
      </c>
      <c r="Q33">
        <v>9.5874236867239713</v>
      </c>
      <c r="R33">
        <v>18.617906853352984</v>
      </c>
      <c r="S33">
        <v>11.591231767955803</v>
      </c>
      <c r="T33">
        <v>0</v>
      </c>
      <c r="U33">
        <v>62.100953636454072</v>
      </c>
      <c r="V33">
        <v>0</v>
      </c>
      <c r="W33">
        <v>0</v>
      </c>
      <c r="X33">
        <v>43.191694556238083</v>
      </c>
      <c r="Y33">
        <v>0</v>
      </c>
      <c r="Z33">
        <v>0</v>
      </c>
      <c r="AA33">
        <v>0</v>
      </c>
      <c r="AB33">
        <v>17.352844704000002</v>
      </c>
      <c r="AC33">
        <v>8.5094038152000007</v>
      </c>
      <c r="AD33">
        <v>12.009792239999999</v>
      </c>
      <c r="AE33">
        <v>21.7125353952</v>
      </c>
      <c r="AF33">
        <v>21.188500000000001</v>
      </c>
      <c r="AG33">
        <v>30.205774080000001</v>
      </c>
      <c r="AH33">
        <v>51.366416399999999</v>
      </c>
      <c r="AI33">
        <v>7.2683207999999997</v>
      </c>
      <c r="AJ33">
        <v>0</v>
      </c>
      <c r="AK33">
        <v>23.132100000000001</v>
      </c>
      <c r="AL33">
        <v>49.846749999999993</v>
      </c>
      <c r="AM33">
        <v>0</v>
      </c>
      <c r="AN33">
        <v>0</v>
      </c>
      <c r="AO33">
        <v>0</v>
      </c>
      <c r="AP33">
        <v>0.78766128000000002</v>
      </c>
      <c r="AQ33">
        <v>43.145960000000002</v>
      </c>
      <c r="AR33">
        <v>1.4546303999999999</v>
      </c>
      <c r="AS33">
        <v>4.4310888000000004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52.437268423863259</v>
      </c>
      <c r="BB33">
        <f t="shared" si="0"/>
        <v>1261.7799616281861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512.00889642055108</v>
      </c>
      <c r="L34">
        <v>182.76221234241629</v>
      </c>
      <c r="M34">
        <v>63.774029208649381</v>
      </c>
      <c r="N34">
        <v>51.885416666666664</v>
      </c>
      <c r="O34">
        <v>73.284876400235831</v>
      </c>
      <c r="P34">
        <v>20.539608795832493</v>
      </c>
      <c r="Q34">
        <v>9.5874236867239713</v>
      </c>
      <c r="R34">
        <v>18.617906853352984</v>
      </c>
      <c r="S34">
        <v>11.591231767955803</v>
      </c>
      <c r="T34">
        <v>0</v>
      </c>
      <c r="U34">
        <v>62.100953636454072</v>
      </c>
      <c r="V34">
        <v>0</v>
      </c>
      <c r="W34">
        <v>0</v>
      </c>
      <c r="X34">
        <v>43.191694556238083</v>
      </c>
      <c r="Y34">
        <v>0</v>
      </c>
      <c r="Z34">
        <v>0</v>
      </c>
      <c r="AA34">
        <v>0</v>
      </c>
      <c r="AB34">
        <v>17.352844704000002</v>
      </c>
      <c r="AC34">
        <v>8.5094038152000007</v>
      </c>
      <c r="AD34">
        <v>12.009792239999999</v>
      </c>
      <c r="AE34">
        <v>21.7125353952</v>
      </c>
      <c r="AF34">
        <v>21.188500000000001</v>
      </c>
      <c r="AG34">
        <v>30.205774080000001</v>
      </c>
      <c r="AH34">
        <v>51.366416399999999</v>
      </c>
      <c r="AI34">
        <v>7.2683207999999997</v>
      </c>
      <c r="AJ34">
        <v>0</v>
      </c>
      <c r="AK34">
        <v>23.132100000000001</v>
      </c>
      <c r="AL34">
        <v>17.337999999999997</v>
      </c>
      <c r="AM34">
        <v>0</v>
      </c>
      <c r="AN34">
        <v>0</v>
      </c>
      <c r="AO34">
        <v>0</v>
      </c>
      <c r="AP34">
        <v>0.78766128000000002</v>
      </c>
      <c r="AQ34">
        <v>43.145960000000002</v>
      </c>
      <c r="AR34">
        <v>2.4243840000000003</v>
      </c>
      <c r="AS34">
        <v>4.4310888000000004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52.277660950111162</v>
      </c>
      <c r="BB34">
        <f t="shared" si="0"/>
        <v>1257.9393708993655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512.00889642055108</v>
      </c>
      <c r="L35">
        <v>182.76221234241629</v>
      </c>
      <c r="M35">
        <v>63.774029208649381</v>
      </c>
      <c r="N35">
        <v>51.885416666666664</v>
      </c>
      <c r="O35">
        <v>73.284876400235831</v>
      </c>
      <c r="P35">
        <v>20.539608795832493</v>
      </c>
      <c r="Q35">
        <v>9.5874236867239713</v>
      </c>
      <c r="R35">
        <v>18.617906853352984</v>
      </c>
      <c r="S35">
        <v>11.591231767955803</v>
      </c>
      <c r="T35">
        <v>0</v>
      </c>
      <c r="U35">
        <v>62.100953636454072</v>
      </c>
      <c r="V35">
        <v>0</v>
      </c>
      <c r="W35">
        <v>0</v>
      </c>
      <c r="X35">
        <v>43.191694556238083</v>
      </c>
      <c r="Y35">
        <v>0</v>
      </c>
      <c r="Z35">
        <v>0</v>
      </c>
      <c r="AA35">
        <v>0</v>
      </c>
      <c r="AB35">
        <v>17.352844704000002</v>
      </c>
      <c r="AC35">
        <v>8.5094038152000007</v>
      </c>
      <c r="AD35">
        <v>12.009792239999999</v>
      </c>
      <c r="AE35">
        <v>21.7125353952</v>
      </c>
      <c r="AF35">
        <v>21.188500000000001</v>
      </c>
      <c r="AG35">
        <v>30.205774080000001</v>
      </c>
      <c r="AH35">
        <v>51.366416399999999</v>
      </c>
      <c r="AI35">
        <v>7.2683207999999997</v>
      </c>
      <c r="AJ35">
        <v>0</v>
      </c>
      <c r="AK35">
        <v>23.132100000000001</v>
      </c>
      <c r="AL35">
        <v>7.8020999999999994</v>
      </c>
      <c r="AM35">
        <v>0</v>
      </c>
      <c r="AN35">
        <v>0</v>
      </c>
      <c r="AO35">
        <v>0</v>
      </c>
      <c r="AP35">
        <v>0.78766128000000002</v>
      </c>
      <c r="AQ35">
        <v>43.145960000000002</v>
      </c>
      <c r="AR35">
        <v>2.4243840000000003</v>
      </c>
      <c r="AS35">
        <v>4.4310888000000004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51.897178390902901</v>
      </c>
      <c r="BB35">
        <f t="shared" si="0"/>
        <v>1248.7839534585739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512.00889642055108</v>
      </c>
      <c r="L36">
        <v>182.76221234241629</v>
      </c>
      <c r="M36">
        <v>63.774029208649381</v>
      </c>
      <c r="N36">
        <v>51.885416666666664</v>
      </c>
      <c r="O36">
        <v>73.284876400235831</v>
      </c>
      <c r="P36">
        <v>20.539608795832493</v>
      </c>
      <c r="Q36">
        <v>9.5874236867239713</v>
      </c>
      <c r="R36">
        <v>18.617906853352984</v>
      </c>
      <c r="S36">
        <v>11.591231767955803</v>
      </c>
      <c r="T36">
        <v>0</v>
      </c>
      <c r="U36">
        <v>62.100953636454072</v>
      </c>
      <c r="V36">
        <v>0</v>
      </c>
      <c r="W36">
        <v>0</v>
      </c>
      <c r="X36">
        <v>43.191694556238083</v>
      </c>
      <c r="Y36">
        <v>0</v>
      </c>
      <c r="Z36">
        <v>0</v>
      </c>
      <c r="AA36">
        <v>0</v>
      </c>
      <c r="AB36">
        <v>11.533435920000001</v>
      </c>
      <c r="AC36">
        <v>8.5094038152000007</v>
      </c>
      <c r="AD36">
        <v>12.009792239999999</v>
      </c>
      <c r="AE36">
        <v>21.7125353952</v>
      </c>
      <c r="AF36">
        <v>21.188500000000001</v>
      </c>
      <c r="AG36">
        <v>30.205774080000001</v>
      </c>
      <c r="AH36">
        <v>45.626687279999999</v>
      </c>
      <c r="AI36">
        <v>7.2683207999999997</v>
      </c>
      <c r="AJ36">
        <v>0</v>
      </c>
      <c r="AK36">
        <v>23.132100000000001</v>
      </c>
      <c r="AL36">
        <v>7.8020999999999994</v>
      </c>
      <c r="AM36">
        <v>0</v>
      </c>
      <c r="AN36">
        <v>0</v>
      </c>
      <c r="AO36">
        <v>0</v>
      </c>
      <c r="AP36">
        <v>0.78766128000000002</v>
      </c>
      <c r="AQ36">
        <v>43.145960000000002</v>
      </c>
      <c r="AR36">
        <v>19.395072000000003</v>
      </c>
      <c r="AS36">
        <v>10.752775488000001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52.36533396850291</v>
      </c>
      <c r="BB36">
        <f t="shared" si="0"/>
        <v>1260.049034664974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512.00889642055108</v>
      </c>
      <c r="L37">
        <v>182.76221234241629</v>
      </c>
      <c r="M37">
        <v>63.774029208649381</v>
      </c>
      <c r="N37">
        <v>51.885416666666664</v>
      </c>
      <c r="O37">
        <v>73.284876400235831</v>
      </c>
      <c r="P37">
        <v>20.539608795832493</v>
      </c>
      <c r="Q37">
        <v>9.5874236867239713</v>
      </c>
      <c r="R37">
        <v>18.617906853352984</v>
      </c>
      <c r="S37">
        <v>11.591231767955803</v>
      </c>
      <c r="T37">
        <v>0</v>
      </c>
      <c r="U37">
        <v>62.100953636454072</v>
      </c>
      <c r="V37">
        <v>0</v>
      </c>
      <c r="W37">
        <v>0</v>
      </c>
      <c r="X37">
        <v>43.191694556238083</v>
      </c>
      <c r="Y37">
        <v>0</v>
      </c>
      <c r="Z37">
        <v>0</v>
      </c>
      <c r="AA37">
        <v>0</v>
      </c>
      <c r="AB37">
        <v>5.7901361040000001</v>
      </c>
      <c r="AC37">
        <v>8.5094038152000007</v>
      </c>
      <c r="AD37">
        <v>12.009792239999999</v>
      </c>
      <c r="AE37">
        <v>2.2539744000000002</v>
      </c>
      <c r="AF37">
        <v>6.1515000000000013</v>
      </c>
      <c r="AG37">
        <v>30.205774080000001</v>
      </c>
      <c r="AH37">
        <v>41.093133120000005</v>
      </c>
      <c r="AI37">
        <v>1.1182032</v>
      </c>
      <c r="AJ37">
        <v>0</v>
      </c>
      <c r="AK37">
        <v>23.132100000000001</v>
      </c>
      <c r="AL37">
        <v>7.8020999999999994</v>
      </c>
      <c r="AM37">
        <v>0</v>
      </c>
      <c r="AN37">
        <v>0</v>
      </c>
      <c r="AO37">
        <v>0</v>
      </c>
      <c r="AP37">
        <v>0.78766128000000002</v>
      </c>
      <c r="AQ37">
        <v>43.145960000000002</v>
      </c>
      <c r="AR37">
        <v>19.395072000000003</v>
      </c>
      <c r="AS37">
        <v>10.752775488000001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50.333525377466799</v>
      </c>
      <c r="BB37">
        <f t="shared" si="0"/>
        <v>1211.1583106848102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512.00889642055108</v>
      </c>
      <c r="L38">
        <v>182.76221234241629</v>
      </c>
      <c r="M38">
        <v>63.774029208649381</v>
      </c>
      <c r="N38">
        <v>51.885416666666664</v>
      </c>
      <c r="O38">
        <v>73.284876400235831</v>
      </c>
      <c r="P38">
        <v>20.539608795832493</v>
      </c>
      <c r="Q38">
        <v>9.5874236867239713</v>
      </c>
      <c r="R38">
        <v>18.617906853352984</v>
      </c>
      <c r="S38">
        <v>11.591231767955803</v>
      </c>
      <c r="T38">
        <v>0</v>
      </c>
      <c r="U38">
        <v>62.100953636454072</v>
      </c>
      <c r="V38">
        <v>0</v>
      </c>
      <c r="W38">
        <v>0</v>
      </c>
      <c r="X38">
        <v>43.191694556238083</v>
      </c>
      <c r="Y38">
        <v>0</v>
      </c>
      <c r="Z38">
        <v>0</v>
      </c>
      <c r="AA38">
        <v>0</v>
      </c>
      <c r="AB38">
        <v>0</v>
      </c>
      <c r="AC38">
        <v>4.2505073280000003</v>
      </c>
      <c r="AD38">
        <v>9.1668945600000011</v>
      </c>
      <c r="AE38">
        <v>0</v>
      </c>
      <c r="AF38">
        <v>6.1515000000000013</v>
      </c>
      <c r="AG38">
        <v>30.205774080000001</v>
      </c>
      <c r="AH38">
        <v>20.546566560000002</v>
      </c>
      <c r="AI38">
        <v>0</v>
      </c>
      <c r="AJ38">
        <v>0</v>
      </c>
      <c r="AK38">
        <v>23.132100000000001</v>
      </c>
      <c r="AL38">
        <v>7.8020999999999994</v>
      </c>
      <c r="AM38">
        <v>0</v>
      </c>
      <c r="AN38">
        <v>0</v>
      </c>
      <c r="AO38">
        <v>0</v>
      </c>
      <c r="AP38">
        <v>0.78766128000000002</v>
      </c>
      <c r="AQ38">
        <v>43.145960000000002</v>
      </c>
      <c r="AR38">
        <v>1.4546303999999999</v>
      </c>
      <c r="AS38">
        <v>10.752775488000001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48.1489559966668</v>
      </c>
      <c r="BB38">
        <f t="shared" si="0"/>
        <v>1158.5917640344101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512.00889642055108</v>
      </c>
      <c r="L39">
        <v>182.76221234241629</v>
      </c>
      <c r="M39">
        <v>63.774029208649381</v>
      </c>
      <c r="N39">
        <v>51.885416666666664</v>
      </c>
      <c r="O39">
        <v>73.284876400235831</v>
      </c>
      <c r="P39">
        <v>20.539608795832493</v>
      </c>
      <c r="Q39">
        <v>9.5874236867239713</v>
      </c>
      <c r="R39">
        <v>18.617906853352984</v>
      </c>
      <c r="S39">
        <v>11.591231767955803</v>
      </c>
      <c r="T39">
        <v>0</v>
      </c>
      <c r="U39">
        <v>62.100953636454072</v>
      </c>
      <c r="V39">
        <v>0</v>
      </c>
      <c r="W39">
        <v>0</v>
      </c>
      <c r="X39">
        <v>43.191694556238083</v>
      </c>
      <c r="Y39">
        <v>0</v>
      </c>
      <c r="Z39">
        <v>0</v>
      </c>
      <c r="AA39">
        <v>0</v>
      </c>
      <c r="AB39">
        <v>0</v>
      </c>
      <c r="AC39">
        <v>4.2505073280000003</v>
      </c>
      <c r="AD39">
        <v>8.0065281600000002</v>
      </c>
      <c r="AE39">
        <v>0</v>
      </c>
      <c r="AF39">
        <v>6.1515000000000013</v>
      </c>
      <c r="AG39">
        <v>30.205774080000001</v>
      </c>
      <c r="AH39">
        <v>10.273283280000001</v>
      </c>
      <c r="AI39">
        <v>0</v>
      </c>
      <c r="AJ39">
        <v>0</v>
      </c>
      <c r="AK39">
        <v>23.132100000000001</v>
      </c>
      <c r="AL39">
        <v>7.8020999999999994</v>
      </c>
      <c r="AM39">
        <v>0</v>
      </c>
      <c r="AN39">
        <v>0</v>
      </c>
      <c r="AO39">
        <v>0</v>
      </c>
      <c r="AP39">
        <v>0.78766128000000002</v>
      </c>
      <c r="AQ39">
        <v>43.145960000000002</v>
      </c>
      <c r="AR39">
        <v>1.4546303999999999</v>
      </c>
      <c r="AS39">
        <v>10.752775488000001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47.692753247066804</v>
      </c>
      <c r="BB39">
        <f t="shared" si="0"/>
        <v>1147.6143171040101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512.00889642055108</v>
      </c>
      <c r="L40">
        <v>182.76221234241629</v>
      </c>
      <c r="M40">
        <v>63.774029208649381</v>
      </c>
      <c r="N40">
        <v>51.885416666666664</v>
      </c>
      <c r="O40">
        <v>73.284876400235831</v>
      </c>
      <c r="P40">
        <v>20.539608795832493</v>
      </c>
      <c r="Q40">
        <v>9.5874236867239713</v>
      </c>
      <c r="R40">
        <v>18.617906853352984</v>
      </c>
      <c r="S40">
        <v>11.591231767955803</v>
      </c>
      <c r="T40">
        <v>0</v>
      </c>
      <c r="U40">
        <v>62.100953636454072</v>
      </c>
      <c r="V40">
        <v>0</v>
      </c>
      <c r="W40">
        <v>0</v>
      </c>
      <c r="X40">
        <v>43.191694556238083</v>
      </c>
      <c r="Y40">
        <v>0</v>
      </c>
      <c r="Z40">
        <v>0</v>
      </c>
      <c r="AA40">
        <v>0</v>
      </c>
      <c r="AB40">
        <v>0</v>
      </c>
      <c r="AC40">
        <v>4.2505073280000003</v>
      </c>
      <c r="AD40">
        <v>4.0032640800000001</v>
      </c>
      <c r="AE40">
        <v>0</v>
      </c>
      <c r="AF40">
        <v>6.1515000000000013</v>
      </c>
      <c r="AG40">
        <v>30.205774080000001</v>
      </c>
      <c r="AH40">
        <v>0</v>
      </c>
      <c r="AI40">
        <v>0</v>
      </c>
      <c r="AJ40">
        <v>0</v>
      </c>
      <c r="AK40">
        <v>23.132100000000001</v>
      </c>
      <c r="AL40">
        <v>7.8020999999999994</v>
      </c>
      <c r="AM40">
        <v>0</v>
      </c>
      <c r="AN40">
        <v>0</v>
      </c>
      <c r="AO40">
        <v>0</v>
      </c>
      <c r="AP40">
        <v>0.78766128000000002</v>
      </c>
      <c r="AQ40">
        <v>43.145960000000002</v>
      </c>
      <c r="AR40">
        <v>1.4546303999999999</v>
      </c>
      <c r="AS40">
        <v>4.4310888000000004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46.870883996666784</v>
      </c>
      <c r="BB40">
        <f t="shared" si="0"/>
        <v>1127.83795230641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512.00889642055108</v>
      </c>
      <c r="L41">
        <v>182.76221234241629</v>
      </c>
      <c r="M41">
        <v>63.774029208649381</v>
      </c>
      <c r="N41">
        <v>51.885416666666664</v>
      </c>
      <c r="O41">
        <v>73.284876400235831</v>
      </c>
      <c r="P41">
        <v>20.539608795832493</v>
      </c>
      <c r="Q41">
        <v>9.5874236867239713</v>
      </c>
      <c r="R41">
        <v>18.617906853352984</v>
      </c>
      <c r="S41">
        <v>11.591231767955803</v>
      </c>
      <c r="T41">
        <v>0</v>
      </c>
      <c r="U41">
        <v>62.100953636454072</v>
      </c>
      <c r="V41">
        <v>0</v>
      </c>
      <c r="W41">
        <v>0</v>
      </c>
      <c r="X41">
        <v>43.191694556238083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6.1515000000000013</v>
      </c>
      <c r="AG41">
        <v>30.205774080000001</v>
      </c>
      <c r="AH41">
        <v>0</v>
      </c>
      <c r="AI41">
        <v>0</v>
      </c>
      <c r="AJ41">
        <v>0</v>
      </c>
      <c r="AK41">
        <v>23.132100000000001</v>
      </c>
      <c r="AL41">
        <v>7.8020999999999994</v>
      </c>
      <c r="AM41">
        <v>0</v>
      </c>
      <c r="AN41">
        <v>0</v>
      </c>
      <c r="AO41">
        <v>0</v>
      </c>
      <c r="AP41">
        <v>0.78766128000000002</v>
      </c>
      <c r="AQ41">
        <v>32.359470000000002</v>
      </c>
      <c r="AR41">
        <v>1.4546303999999999</v>
      </c>
      <c r="AS41">
        <v>3.4267086720000006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46.071102397149332</v>
      </c>
      <c r="BB41">
        <f t="shared" si="0"/>
        <v>1108.5930923699275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512.00889642055108</v>
      </c>
      <c r="L42">
        <v>182.76221234241629</v>
      </c>
      <c r="M42">
        <v>63.774029208649381</v>
      </c>
      <c r="N42">
        <v>51.885416666666664</v>
      </c>
      <c r="O42">
        <v>73.284876400235831</v>
      </c>
      <c r="P42">
        <v>20.539608795832493</v>
      </c>
      <c r="Q42">
        <v>9.5874236867239713</v>
      </c>
      <c r="R42">
        <v>18.617906853352984</v>
      </c>
      <c r="S42">
        <v>11.591231767955803</v>
      </c>
      <c r="T42">
        <v>0</v>
      </c>
      <c r="U42">
        <v>62.100953636454072</v>
      </c>
      <c r="V42">
        <v>0</v>
      </c>
      <c r="W42">
        <v>0</v>
      </c>
      <c r="X42">
        <v>43.191694556238083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6.1515000000000013</v>
      </c>
      <c r="AG42">
        <v>30.205774080000001</v>
      </c>
      <c r="AH42">
        <v>0</v>
      </c>
      <c r="AI42">
        <v>0</v>
      </c>
      <c r="AJ42">
        <v>0</v>
      </c>
      <c r="AK42">
        <v>23.132100000000001</v>
      </c>
      <c r="AL42">
        <v>7.8020999999999994</v>
      </c>
      <c r="AM42">
        <v>0</v>
      </c>
      <c r="AN42">
        <v>0</v>
      </c>
      <c r="AO42">
        <v>0</v>
      </c>
      <c r="AP42">
        <v>0.78766128000000002</v>
      </c>
      <c r="AQ42">
        <v>21.572980000000001</v>
      </c>
      <c r="AR42">
        <v>1.4546303999999999</v>
      </c>
      <c r="AS42">
        <v>3.4267086720000006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45.640721376831877</v>
      </c>
      <c r="BB42">
        <f t="shared" si="0"/>
        <v>1098.2369833902449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512.00889642055108</v>
      </c>
      <c r="L43">
        <v>182.76221234241629</v>
      </c>
      <c r="M43">
        <v>63.774029208649381</v>
      </c>
      <c r="N43">
        <v>51.885416666666664</v>
      </c>
      <c r="O43">
        <v>73.284876400235831</v>
      </c>
      <c r="P43">
        <v>20.539608795832493</v>
      </c>
      <c r="Q43">
        <v>9.5874236867239713</v>
      </c>
      <c r="R43">
        <v>18.617906853352984</v>
      </c>
      <c r="S43">
        <v>11.591231767955803</v>
      </c>
      <c r="T43">
        <v>0</v>
      </c>
      <c r="U43">
        <v>62.100953636454072</v>
      </c>
      <c r="V43">
        <v>0</v>
      </c>
      <c r="W43">
        <v>0</v>
      </c>
      <c r="X43">
        <v>43.191694556238083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6.1515000000000013</v>
      </c>
      <c r="AG43">
        <v>30.205774080000001</v>
      </c>
      <c r="AH43">
        <v>0</v>
      </c>
      <c r="AI43">
        <v>0</v>
      </c>
      <c r="AJ43">
        <v>0</v>
      </c>
      <c r="AK43">
        <v>23.132100000000001</v>
      </c>
      <c r="AL43">
        <v>1.7338</v>
      </c>
      <c r="AM43">
        <v>0</v>
      </c>
      <c r="AN43">
        <v>0</v>
      </c>
      <c r="AO43">
        <v>0</v>
      </c>
      <c r="AP43">
        <v>2.7568144800000001</v>
      </c>
      <c r="AQ43">
        <v>10.786490000000001</v>
      </c>
      <c r="AR43">
        <v>19.395072000000003</v>
      </c>
      <c r="AS43">
        <v>4.4310888000000004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45.802682897339203</v>
      </c>
      <c r="BB43">
        <f t="shared" si="0"/>
        <v>1102.1342067977373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512.00889642055108</v>
      </c>
      <c r="L44">
        <v>182.76221234241629</v>
      </c>
      <c r="M44">
        <v>63.774029208649381</v>
      </c>
      <c r="N44">
        <v>51.885416666666664</v>
      </c>
      <c r="O44">
        <v>73.284876400235831</v>
      </c>
      <c r="P44">
        <v>20.539608795832493</v>
      </c>
      <c r="Q44">
        <v>9.5874236867239713</v>
      </c>
      <c r="R44">
        <v>18.617906853352984</v>
      </c>
      <c r="S44">
        <v>11.591231767955803</v>
      </c>
      <c r="T44">
        <v>0</v>
      </c>
      <c r="U44">
        <v>62.100953636454072</v>
      </c>
      <c r="V44">
        <v>0</v>
      </c>
      <c r="W44">
        <v>0</v>
      </c>
      <c r="X44">
        <v>43.191694556238083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6.1515000000000013</v>
      </c>
      <c r="AG44">
        <v>30.205774080000001</v>
      </c>
      <c r="AH44">
        <v>0</v>
      </c>
      <c r="AI44">
        <v>0</v>
      </c>
      <c r="AJ44">
        <v>0</v>
      </c>
      <c r="AK44">
        <v>23.132100000000001</v>
      </c>
      <c r="AL44">
        <v>1.7338</v>
      </c>
      <c r="AM44">
        <v>0</v>
      </c>
      <c r="AN44">
        <v>0</v>
      </c>
      <c r="AO44">
        <v>0</v>
      </c>
      <c r="AP44">
        <v>2.7568144800000001</v>
      </c>
      <c r="AQ44">
        <v>0</v>
      </c>
      <c r="AR44">
        <v>19.395072000000003</v>
      </c>
      <c r="AS44">
        <v>4.4310888000000004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45.372301877021741</v>
      </c>
      <c r="BB44">
        <f t="shared" si="0"/>
        <v>1091.7780978180549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512.00889642055108</v>
      </c>
      <c r="L45">
        <v>182.76221234241629</v>
      </c>
      <c r="M45">
        <v>63.774029208649381</v>
      </c>
      <c r="N45">
        <v>51.885416666666664</v>
      </c>
      <c r="O45">
        <v>73.284876400235831</v>
      </c>
      <c r="P45">
        <v>20.539608795832493</v>
      </c>
      <c r="Q45">
        <v>9.5874236867239713</v>
      </c>
      <c r="R45">
        <v>18.617906853352984</v>
      </c>
      <c r="S45">
        <v>11.591231767955803</v>
      </c>
      <c r="T45">
        <v>0</v>
      </c>
      <c r="U45">
        <v>62.100953636454072</v>
      </c>
      <c r="V45">
        <v>0</v>
      </c>
      <c r="W45">
        <v>0</v>
      </c>
      <c r="X45">
        <v>43.191694556238083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6.1515000000000013</v>
      </c>
      <c r="AG45">
        <v>30.205774080000001</v>
      </c>
      <c r="AH45">
        <v>0</v>
      </c>
      <c r="AI45">
        <v>0</v>
      </c>
      <c r="AJ45">
        <v>0</v>
      </c>
      <c r="AK45">
        <v>23.132100000000001</v>
      </c>
      <c r="AL45">
        <v>1.7338</v>
      </c>
      <c r="AM45">
        <v>0</v>
      </c>
      <c r="AN45">
        <v>0</v>
      </c>
      <c r="AO45">
        <v>0</v>
      </c>
      <c r="AP45">
        <v>1.0689688800000001</v>
      </c>
      <c r="AQ45">
        <v>0</v>
      </c>
      <c r="AR45">
        <v>2.9092607999999998</v>
      </c>
      <c r="AS45">
        <v>4.4310888000000004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44.647173453821736</v>
      </c>
      <c r="BB45">
        <f t="shared" si="0"/>
        <v>1074.329569441255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512.00889642055108</v>
      </c>
      <c r="L46">
        <v>177.23065181897132</v>
      </c>
      <c r="M46">
        <v>63.774029208649381</v>
      </c>
      <c r="N46">
        <v>51.885416666666664</v>
      </c>
      <c r="O46">
        <v>73.284876400235831</v>
      </c>
      <c r="P46">
        <v>20.539608795832493</v>
      </c>
      <c r="Q46">
        <v>9.5874236867239713</v>
      </c>
      <c r="R46">
        <v>18.617906853352984</v>
      </c>
      <c r="S46">
        <v>11.591231767955803</v>
      </c>
      <c r="T46">
        <v>0</v>
      </c>
      <c r="U46">
        <v>62.100953636454072</v>
      </c>
      <c r="V46">
        <v>0</v>
      </c>
      <c r="W46">
        <v>0</v>
      </c>
      <c r="X46">
        <v>43.191694556238083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30.205774080000001</v>
      </c>
      <c r="AH46">
        <v>0</v>
      </c>
      <c r="AI46">
        <v>0</v>
      </c>
      <c r="AJ46">
        <v>0</v>
      </c>
      <c r="AK46">
        <v>23.132100000000001</v>
      </c>
      <c r="AL46">
        <v>1.7338</v>
      </c>
      <c r="AM46">
        <v>0</v>
      </c>
      <c r="AN46">
        <v>0</v>
      </c>
      <c r="AO46">
        <v>0</v>
      </c>
      <c r="AP46">
        <v>1.4065380000000003</v>
      </c>
      <c r="AQ46">
        <v>0</v>
      </c>
      <c r="AR46">
        <v>2.9092607999999998</v>
      </c>
      <c r="AS46">
        <v>4.4310888000000004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44.439932977809285</v>
      </c>
      <c r="BB46">
        <f t="shared" si="0"/>
        <v>1069.3428185138223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512.00889642055108</v>
      </c>
      <c r="L47">
        <v>171.23113197623456</v>
      </c>
      <c r="M47">
        <v>63.774029208649381</v>
      </c>
      <c r="N47">
        <v>51.885416666666664</v>
      </c>
      <c r="O47">
        <v>73.284876400235831</v>
      </c>
      <c r="P47">
        <v>20.539608795832493</v>
      </c>
      <c r="Q47">
        <v>9.5874236867239713</v>
      </c>
      <c r="R47">
        <v>18.617906853352984</v>
      </c>
      <c r="S47">
        <v>11.591231767955803</v>
      </c>
      <c r="T47">
        <v>0</v>
      </c>
      <c r="U47">
        <v>62.100953636454072</v>
      </c>
      <c r="V47">
        <v>0</v>
      </c>
      <c r="W47">
        <v>0</v>
      </c>
      <c r="X47">
        <v>43.191694556238083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6.1515000000000013</v>
      </c>
      <c r="AG47">
        <v>30.205774080000001</v>
      </c>
      <c r="AH47">
        <v>0</v>
      </c>
      <c r="AI47">
        <v>0</v>
      </c>
      <c r="AJ47">
        <v>0</v>
      </c>
      <c r="AK47">
        <v>23.132100000000001</v>
      </c>
      <c r="AL47">
        <v>1.7338</v>
      </c>
      <c r="AM47">
        <v>0</v>
      </c>
      <c r="AN47">
        <v>0</v>
      </c>
      <c r="AO47">
        <v>0</v>
      </c>
      <c r="AP47">
        <v>1.4065380000000003</v>
      </c>
      <c r="AQ47">
        <v>0</v>
      </c>
      <c r="AR47">
        <v>3.8790144</v>
      </c>
      <c r="AS47">
        <v>4.4310888000000004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44.239245219057388</v>
      </c>
      <c r="BB47">
        <f t="shared" si="0"/>
        <v>1064.5137400298374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512.00889642055108</v>
      </c>
      <c r="L48">
        <v>162.23186928776053</v>
      </c>
      <c r="M48">
        <v>63.774029208649381</v>
      </c>
      <c r="N48">
        <v>51.885416666666664</v>
      </c>
      <c r="O48">
        <v>73.284876400235831</v>
      </c>
      <c r="P48">
        <v>20.539608795832493</v>
      </c>
      <c r="Q48">
        <v>9.5874236867239713</v>
      </c>
      <c r="R48">
        <v>18.617906853352984</v>
      </c>
      <c r="S48">
        <v>11.591231767955803</v>
      </c>
      <c r="T48">
        <v>0</v>
      </c>
      <c r="U48">
        <v>62.100953636454072</v>
      </c>
      <c r="V48">
        <v>0</v>
      </c>
      <c r="W48">
        <v>0</v>
      </c>
      <c r="X48">
        <v>43.191694556238083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6.1515000000000013</v>
      </c>
      <c r="AG48">
        <v>30.205774080000001</v>
      </c>
      <c r="AH48">
        <v>0</v>
      </c>
      <c r="AI48">
        <v>0</v>
      </c>
      <c r="AJ48">
        <v>0</v>
      </c>
      <c r="AK48">
        <v>23.132100000000001</v>
      </c>
      <c r="AL48">
        <v>1.7338</v>
      </c>
      <c r="AM48">
        <v>0</v>
      </c>
      <c r="AN48">
        <v>0</v>
      </c>
      <c r="AO48">
        <v>0</v>
      </c>
      <c r="AP48">
        <v>1.4065380000000003</v>
      </c>
      <c r="AQ48">
        <v>0</v>
      </c>
      <c r="AR48">
        <v>3.8790144</v>
      </c>
      <c r="AS48">
        <v>4.4310888000000004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43.880174641124462</v>
      </c>
      <c r="BB48">
        <f t="shared" si="0"/>
        <v>1055.8735479192962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512.00889642055108</v>
      </c>
      <c r="L49">
        <v>138.22518480087871</v>
      </c>
      <c r="M49">
        <v>63.774029208649381</v>
      </c>
      <c r="N49">
        <v>51.885416666666664</v>
      </c>
      <c r="O49">
        <v>73.284876400235831</v>
      </c>
      <c r="P49">
        <v>20.539608795832493</v>
      </c>
      <c r="Q49">
        <v>9.5874236867239713</v>
      </c>
      <c r="R49">
        <v>18.617906853352984</v>
      </c>
      <c r="S49">
        <v>11.591231767955803</v>
      </c>
      <c r="T49">
        <v>0</v>
      </c>
      <c r="U49">
        <v>62.100953636454072</v>
      </c>
      <c r="V49">
        <v>0</v>
      </c>
      <c r="W49">
        <v>0</v>
      </c>
      <c r="X49">
        <v>43.191694556238083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6.1515000000000013</v>
      </c>
      <c r="AG49">
        <v>30.205774080000001</v>
      </c>
      <c r="AH49">
        <v>0</v>
      </c>
      <c r="AI49">
        <v>0</v>
      </c>
      <c r="AJ49">
        <v>0</v>
      </c>
      <c r="AK49">
        <v>23.132100000000001</v>
      </c>
      <c r="AL49">
        <v>1.7338</v>
      </c>
      <c r="AM49">
        <v>0</v>
      </c>
      <c r="AN49">
        <v>0</v>
      </c>
      <c r="AO49">
        <v>0</v>
      </c>
      <c r="AP49">
        <v>1.4065380000000003</v>
      </c>
      <c r="AQ49">
        <v>0</v>
      </c>
      <c r="AR49">
        <v>3.8790144</v>
      </c>
      <c r="AS49">
        <v>4.4310888000000004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42.922307939484149</v>
      </c>
      <c r="BB49">
        <f t="shared" si="0"/>
        <v>1032.8247301340548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512.00889642055108</v>
      </c>
      <c r="L50">
        <v>121.22695545717056</v>
      </c>
      <c r="M50">
        <v>63.774029208649381</v>
      </c>
      <c r="N50">
        <v>51.885416666666664</v>
      </c>
      <c r="O50">
        <v>73.284876400235831</v>
      </c>
      <c r="P50">
        <v>20.539608795832493</v>
      </c>
      <c r="Q50">
        <v>9.5874236867239713</v>
      </c>
      <c r="R50">
        <v>18.617906853352984</v>
      </c>
      <c r="S50">
        <v>11.591231767955803</v>
      </c>
      <c r="T50">
        <v>0</v>
      </c>
      <c r="U50">
        <v>62.100953636454072</v>
      </c>
      <c r="V50">
        <v>0</v>
      </c>
      <c r="W50">
        <v>0</v>
      </c>
      <c r="X50">
        <v>43.191694556238083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6.1515000000000013</v>
      </c>
      <c r="AG50">
        <v>30.205774080000001</v>
      </c>
      <c r="AH50">
        <v>0</v>
      </c>
      <c r="AI50">
        <v>0</v>
      </c>
      <c r="AJ50">
        <v>0</v>
      </c>
      <c r="AK50">
        <v>23.132100000000001</v>
      </c>
      <c r="AL50">
        <v>1.7338</v>
      </c>
      <c r="AM50">
        <v>0</v>
      </c>
      <c r="AN50">
        <v>0</v>
      </c>
      <c r="AO50">
        <v>0</v>
      </c>
      <c r="AP50">
        <v>1.4065380000000003</v>
      </c>
      <c r="AQ50">
        <v>0</v>
      </c>
      <c r="AR50">
        <v>3.8790144</v>
      </c>
      <c r="AS50">
        <v>4.4310888000000004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42.24407859577601</v>
      </c>
      <c r="BB50">
        <f t="shared" si="0"/>
        <v>1016.5047301340549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512.00889642055108</v>
      </c>
      <c r="L51">
        <v>154.71187462010133</v>
      </c>
      <c r="M51">
        <v>63.774029208649381</v>
      </c>
      <c r="N51">
        <v>51.885416666666664</v>
      </c>
      <c r="O51">
        <v>73.284876400235831</v>
      </c>
      <c r="P51">
        <v>20.539608795832493</v>
      </c>
      <c r="Q51">
        <v>9.5903659008464324</v>
      </c>
      <c r="R51">
        <v>18.619957777087862</v>
      </c>
      <c r="S51">
        <v>11.589835436648158</v>
      </c>
      <c r="T51">
        <v>0</v>
      </c>
      <c r="U51">
        <v>62.100953636454072</v>
      </c>
      <c r="V51">
        <v>0</v>
      </c>
      <c r="W51">
        <v>0</v>
      </c>
      <c r="X51">
        <v>43.191694556238083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30.205774080000001</v>
      </c>
      <c r="AH51">
        <v>0</v>
      </c>
      <c r="AI51">
        <v>0</v>
      </c>
      <c r="AJ51">
        <v>0</v>
      </c>
      <c r="AK51">
        <v>23.132100000000001</v>
      </c>
      <c r="AL51">
        <v>1.7338</v>
      </c>
      <c r="AM51">
        <v>0</v>
      </c>
      <c r="AN51">
        <v>0</v>
      </c>
      <c r="AO51">
        <v>0</v>
      </c>
      <c r="AP51">
        <v>3.0943836</v>
      </c>
      <c r="AQ51">
        <v>0</v>
      </c>
      <c r="AR51">
        <v>5.8185216000000004</v>
      </c>
      <c r="AS51">
        <v>4.4310888000000004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43.725001226680625</v>
      </c>
      <c r="BB51">
        <f t="shared" si="0"/>
        <v>1052.1396762726306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512.00889642055108</v>
      </c>
      <c r="L52">
        <v>150.05728569940624</v>
      </c>
      <c r="M52">
        <v>63.774029208649381</v>
      </c>
      <c r="N52">
        <v>51.885416666666664</v>
      </c>
      <c r="O52">
        <v>73.284876400235831</v>
      </c>
      <c r="P52">
        <v>20.539608795832493</v>
      </c>
      <c r="Q52">
        <v>9.5903659008464324</v>
      </c>
      <c r="R52">
        <v>18.619957777087862</v>
      </c>
      <c r="S52">
        <v>11.589835436648158</v>
      </c>
      <c r="T52">
        <v>0</v>
      </c>
      <c r="U52">
        <v>62.100953636454072</v>
      </c>
      <c r="V52">
        <v>0</v>
      </c>
      <c r="W52">
        <v>0</v>
      </c>
      <c r="X52">
        <v>43.191694556238083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30.205774080000001</v>
      </c>
      <c r="AH52">
        <v>0</v>
      </c>
      <c r="AI52">
        <v>0</v>
      </c>
      <c r="AJ52">
        <v>0</v>
      </c>
      <c r="AK52">
        <v>23.132100000000001</v>
      </c>
      <c r="AL52">
        <v>1.7338</v>
      </c>
      <c r="AM52">
        <v>0</v>
      </c>
      <c r="AN52">
        <v>0</v>
      </c>
      <c r="AO52">
        <v>0</v>
      </c>
      <c r="AP52">
        <v>3.0943836</v>
      </c>
      <c r="AQ52">
        <v>0</v>
      </c>
      <c r="AR52">
        <v>5.8185216000000004</v>
      </c>
      <c r="AS52">
        <v>4.4310888000000004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43.539283207945026</v>
      </c>
      <c r="BB52">
        <f t="shared" si="0"/>
        <v>1047.6708053706711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512.00889642055108</v>
      </c>
      <c r="L53">
        <v>152.19179793590442</v>
      </c>
      <c r="M53">
        <v>63.774029208649381</v>
      </c>
      <c r="N53">
        <v>51.885416666666664</v>
      </c>
      <c r="O53">
        <v>73.284876400235831</v>
      </c>
      <c r="P53">
        <v>20.539608795832493</v>
      </c>
      <c r="Q53">
        <v>9.5903659008464324</v>
      </c>
      <c r="R53">
        <v>18.619957777087862</v>
      </c>
      <c r="S53">
        <v>11.589835436648158</v>
      </c>
      <c r="T53">
        <v>0</v>
      </c>
      <c r="U53">
        <v>62.100953636454072</v>
      </c>
      <c r="V53">
        <v>0</v>
      </c>
      <c r="W53">
        <v>0</v>
      </c>
      <c r="X53">
        <v>43.191694556238083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30.205774080000001</v>
      </c>
      <c r="AH53">
        <v>0</v>
      </c>
      <c r="AI53">
        <v>0</v>
      </c>
      <c r="AJ53">
        <v>0</v>
      </c>
      <c r="AK53">
        <v>23.132100000000001</v>
      </c>
      <c r="AL53">
        <v>1.7338</v>
      </c>
      <c r="AM53">
        <v>0</v>
      </c>
      <c r="AN53">
        <v>0</v>
      </c>
      <c r="AO53">
        <v>0</v>
      </c>
      <c r="AP53">
        <v>1.1252304</v>
      </c>
      <c r="AQ53">
        <v>0</v>
      </c>
      <c r="AR53">
        <v>5.8185216000000004</v>
      </c>
      <c r="AS53">
        <v>4.4310888000000004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43.545881318981394</v>
      </c>
      <c r="BB53">
        <f t="shared" si="0"/>
        <v>1047.829566296133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512.00889642055108</v>
      </c>
      <c r="L54">
        <v>150.86936053783091</v>
      </c>
      <c r="M54">
        <v>63.774029208649381</v>
      </c>
      <c r="N54">
        <v>51.885416666666664</v>
      </c>
      <c r="O54">
        <v>73.284876400235831</v>
      </c>
      <c r="P54">
        <v>20.539608795832493</v>
      </c>
      <c r="Q54">
        <v>9.5903659008464324</v>
      </c>
      <c r="R54">
        <v>18.619957777087862</v>
      </c>
      <c r="S54">
        <v>11.589835436648158</v>
      </c>
      <c r="T54">
        <v>0</v>
      </c>
      <c r="U54">
        <v>62.100953636454072</v>
      </c>
      <c r="V54">
        <v>0</v>
      </c>
      <c r="W54">
        <v>0</v>
      </c>
      <c r="X54">
        <v>43.191694556238083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30.205774080000001</v>
      </c>
      <c r="AH54">
        <v>0</v>
      </c>
      <c r="AI54">
        <v>0</v>
      </c>
      <c r="AJ54">
        <v>0</v>
      </c>
      <c r="AK54">
        <v>23.132100000000001</v>
      </c>
      <c r="AL54">
        <v>17.337999999999997</v>
      </c>
      <c r="AM54">
        <v>0</v>
      </c>
      <c r="AN54">
        <v>0</v>
      </c>
      <c r="AO54">
        <v>0</v>
      </c>
      <c r="AP54">
        <v>1.1252304</v>
      </c>
      <c r="AQ54">
        <v>0</v>
      </c>
      <c r="AR54">
        <v>5.8185216000000004</v>
      </c>
      <c r="AS54">
        <v>4.4310888000000004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44.115723270671189</v>
      </c>
      <c r="BB54">
        <f t="shared" si="0"/>
        <v>1061.5414869463698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512.00889642055108</v>
      </c>
      <c r="L55">
        <v>155.11808824985638</v>
      </c>
      <c r="M55">
        <v>63.774029208649381</v>
      </c>
      <c r="N55">
        <v>51.885416666666664</v>
      </c>
      <c r="O55">
        <v>73.284876400235831</v>
      </c>
      <c r="P55">
        <v>20.539608795832493</v>
      </c>
      <c r="Q55">
        <v>9.5903659008464324</v>
      </c>
      <c r="R55">
        <v>18.619957777087862</v>
      </c>
      <c r="S55">
        <v>11.589835436648158</v>
      </c>
      <c r="T55">
        <v>0</v>
      </c>
      <c r="U55">
        <v>62.100953636454072</v>
      </c>
      <c r="V55">
        <v>0</v>
      </c>
      <c r="W55">
        <v>0</v>
      </c>
      <c r="X55">
        <v>43.191694556238083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30.205774080000001</v>
      </c>
      <c r="AH55">
        <v>0</v>
      </c>
      <c r="AI55">
        <v>0</v>
      </c>
      <c r="AJ55">
        <v>0</v>
      </c>
      <c r="AK55">
        <v>23.132100000000001</v>
      </c>
      <c r="AL55">
        <v>39.877399999999994</v>
      </c>
      <c r="AM55">
        <v>0</v>
      </c>
      <c r="AN55">
        <v>0</v>
      </c>
      <c r="AO55">
        <v>0</v>
      </c>
      <c r="AP55">
        <v>1.1252304</v>
      </c>
      <c r="AQ55">
        <v>0</v>
      </c>
      <c r="AR55">
        <v>5.8185216000000004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45.196356603699769</v>
      </c>
      <c r="BB55">
        <f t="shared" si="0"/>
        <v>1087.5443872453666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512.00889642055108</v>
      </c>
      <c r="L56">
        <v>161.59597715038998</v>
      </c>
      <c r="M56">
        <v>63.774029208649381</v>
      </c>
      <c r="N56">
        <v>51.885416666666664</v>
      </c>
      <c r="O56">
        <v>73.284876400235831</v>
      </c>
      <c r="P56">
        <v>20.539608795832493</v>
      </c>
      <c r="Q56">
        <v>9.5903659008464324</v>
      </c>
      <c r="R56">
        <v>18.619957777087862</v>
      </c>
      <c r="S56">
        <v>11.589835436648158</v>
      </c>
      <c r="T56">
        <v>0</v>
      </c>
      <c r="U56">
        <v>62.100953636454072</v>
      </c>
      <c r="V56">
        <v>0</v>
      </c>
      <c r="W56">
        <v>0</v>
      </c>
      <c r="X56">
        <v>43.191694556238083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30.205774080000001</v>
      </c>
      <c r="AH56">
        <v>0</v>
      </c>
      <c r="AI56">
        <v>0</v>
      </c>
      <c r="AJ56">
        <v>0</v>
      </c>
      <c r="AK56">
        <v>23.132100000000001</v>
      </c>
      <c r="AL56">
        <v>39.877399999999994</v>
      </c>
      <c r="AM56">
        <v>0</v>
      </c>
      <c r="AN56">
        <v>0</v>
      </c>
      <c r="AO56">
        <v>0</v>
      </c>
      <c r="AP56">
        <v>1.1252304</v>
      </c>
      <c r="AQ56">
        <v>0</v>
      </c>
      <c r="AR56">
        <v>5.8185216000000004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45.454824370831062</v>
      </c>
      <c r="BB56">
        <f t="shared" si="0"/>
        <v>1093.7638083787688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511.99891653527067</v>
      </c>
      <c r="L57">
        <v>157.23362149776065</v>
      </c>
      <c r="M57">
        <v>63.774029208649381</v>
      </c>
      <c r="N57">
        <v>51.885416666666664</v>
      </c>
      <c r="O57">
        <v>73.284876400235831</v>
      </c>
      <c r="P57">
        <v>20.539608795832493</v>
      </c>
      <c r="Q57">
        <v>9.5903659008464324</v>
      </c>
      <c r="R57">
        <v>18.619957777087862</v>
      </c>
      <c r="S57">
        <v>11.589835436648158</v>
      </c>
      <c r="T57">
        <v>0</v>
      </c>
      <c r="U57">
        <v>62.100953636454072</v>
      </c>
      <c r="V57">
        <v>0</v>
      </c>
      <c r="W57">
        <v>0</v>
      </c>
      <c r="X57">
        <v>43.191694556238083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30.205774080000001</v>
      </c>
      <c r="AH57">
        <v>0</v>
      </c>
      <c r="AI57">
        <v>0</v>
      </c>
      <c r="AJ57">
        <v>0</v>
      </c>
      <c r="AK57">
        <v>23.132100000000001</v>
      </c>
      <c r="AL57">
        <v>39.877399999999994</v>
      </c>
      <c r="AM57">
        <v>0</v>
      </c>
      <c r="AN57">
        <v>0</v>
      </c>
      <c r="AO57">
        <v>0</v>
      </c>
      <c r="AP57">
        <v>1.1252304</v>
      </c>
      <c r="AQ57">
        <v>0</v>
      </c>
      <c r="AR57">
        <v>6.7882751999999993</v>
      </c>
      <c r="AS57">
        <v>5.3173065600000005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45.342634202858086</v>
      </c>
      <c r="BB57">
        <f t="shared" si="0"/>
        <v>1091.0642284488322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512.00301243190097</v>
      </c>
      <c r="L58">
        <v>159.83637934412096</v>
      </c>
      <c r="M58">
        <v>63.774029208649381</v>
      </c>
      <c r="N58">
        <v>51.885416666666664</v>
      </c>
      <c r="O58">
        <v>73.284876400235831</v>
      </c>
      <c r="P58">
        <v>20.539608795832493</v>
      </c>
      <c r="Q58">
        <v>9.5903659008464324</v>
      </c>
      <c r="R58">
        <v>18.619957777087862</v>
      </c>
      <c r="S58">
        <v>11.589835436648158</v>
      </c>
      <c r="T58">
        <v>0</v>
      </c>
      <c r="U58">
        <v>62.100953636454072</v>
      </c>
      <c r="V58">
        <v>0</v>
      </c>
      <c r="W58">
        <v>0</v>
      </c>
      <c r="X58">
        <v>43.191694556238083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30.205774080000001</v>
      </c>
      <c r="AH58">
        <v>0</v>
      </c>
      <c r="AI58">
        <v>0</v>
      </c>
      <c r="AJ58">
        <v>0</v>
      </c>
      <c r="AK58">
        <v>23.132100000000001</v>
      </c>
      <c r="AL58">
        <v>39.877399999999994</v>
      </c>
      <c r="AM58">
        <v>0</v>
      </c>
      <c r="AN58">
        <v>0</v>
      </c>
      <c r="AO58">
        <v>0</v>
      </c>
      <c r="AP58">
        <v>1.1252304</v>
      </c>
      <c r="AQ58">
        <v>0</v>
      </c>
      <c r="AR58">
        <v>6.7882751999999993</v>
      </c>
      <c r="AS58">
        <v>5.3173065600000005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45.446647665822333</v>
      </c>
      <c r="BB58">
        <f t="shared" si="0"/>
        <v>1093.5670687288584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512.00308597385299</v>
      </c>
      <c r="L59">
        <v>163.24341214456823</v>
      </c>
      <c r="M59">
        <v>63.774029208649381</v>
      </c>
      <c r="N59">
        <v>51.885416666666664</v>
      </c>
      <c r="O59">
        <v>73.284876400235831</v>
      </c>
      <c r="P59">
        <v>20.539608795832493</v>
      </c>
      <c r="Q59">
        <v>9.5903659008464324</v>
      </c>
      <c r="R59">
        <v>18.619957777087862</v>
      </c>
      <c r="S59">
        <v>11.589835436648158</v>
      </c>
      <c r="T59">
        <v>0</v>
      </c>
      <c r="U59">
        <v>62.100953636454072</v>
      </c>
      <c r="V59">
        <v>0</v>
      </c>
      <c r="W59">
        <v>0</v>
      </c>
      <c r="X59">
        <v>43.191694556238083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30.205774080000001</v>
      </c>
      <c r="AH59">
        <v>0</v>
      </c>
      <c r="AI59">
        <v>0</v>
      </c>
      <c r="AJ59">
        <v>0</v>
      </c>
      <c r="AK59">
        <v>23.132100000000001</v>
      </c>
      <c r="AL59">
        <v>17.337999999999997</v>
      </c>
      <c r="AM59">
        <v>0</v>
      </c>
      <c r="AN59">
        <v>0</v>
      </c>
      <c r="AO59">
        <v>0</v>
      </c>
      <c r="AP59">
        <v>1.1252304</v>
      </c>
      <c r="AQ59">
        <v>0</v>
      </c>
      <c r="AR59">
        <v>3.8790144</v>
      </c>
      <c r="AS59">
        <v>4.4310888000000004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44.531829762377129</v>
      </c>
      <c r="BB59">
        <f t="shared" si="0"/>
        <v>1071.554114414703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512.00308597385299</v>
      </c>
      <c r="L60">
        <v>165.8042720452726</v>
      </c>
      <c r="M60">
        <v>63.774029208649381</v>
      </c>
      <c r="N60">
        <v>51.885416666666664</v>
      </c>
      <c r="O60">
        <v>73.284876400235831</v>
      </c>
      <c r="P60">
        <v>20.539608795832493</v>
      </c>
      <c r="Q60">
        <v>9.5903659008464324</v>
      </c>
      <c r="R60">
        <v>18.619957777087862</v>
      </c>
      <c r="S60">
        <v>11.589835436648158</v>
      </c>
      <c r="T60">
        <v>0</v>
      </c>
      <c r="U60">
        <v>62.100953636454072</v>
      </c>
      <c r="V60">
        <v>0</v>
      </c>
      <c r="W60">
        <v>0</v>
      </c>
      <c r="X60">
        <v>43.191694556238083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30.205774080000001</v>
      </c>
      <c r="AH60">
        <v>0</v>
      </c>
      <c r="AI60">
        <v>0</v>
      </c>
      <c r="AJ60">
        <v>0</v>
      </c>
      <c r="AK60">
        <v>23.132100000000001</v>
      </c>
      <c r="AL60">
        <v>7.8020999999999994</v>
      </c>
      <c r="AM60">
        <v>0</v>
      </c>
      <c r="AN60">
        <v>0</v>
      </c>
      <c r="AO60">
        <v>0</v>
      </c>
      <c r="AP60">
        <v>1.1252304</v>
      </c>
      <c r="AQ60">
        <v>0</v>
      </c>
      <c r="AR60">
        <v>3.8790144</v>
      </c>
      <c r="AS60">
        <v>4.4310888000000004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44.253525513206981</v>
      </c>
      <c r="BB60">
        <f t="shared" si="0"/>
        <v>1064.8573785645776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511.9996706822252</v>
      </c>
      <c r="L61">
        <v>168.27320186818892</v>
      </c>
      <c r="M61">
        <v>63.774029208649381</v>
      </c>
      <c r="N61">
        <v>51.885416666666664</v>
      </c>
      <c r="O61">
        <v>73.284876400235831</v>
      </c>
      <c r="P61">
        <v>20.539608795832493</v>
      </c>
      <c r="Q61">
        <v>9.5903659008464324</v>
      </c>
      <c r="R61">
        <v>18.619957777087862</v>
      </c>
      <c r="S61">
        <v>11.589835436648158</v>
      </c>
      <c r="T61">
        <v>0</v>
      </c>
      <c r="U61">
        <v>62.100953636454072</v>
      </c>
      <c r="V61">
        <v>0</v>
      </c>
      <c r="W61">
        <v>0</v>
      </c>
      <c r="X61">
        <v>43.191694556238083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1.4087340000000002</v>
      </c>
      <c r="AF61">
        <v>6.1515000000000013</v>
      </c>
      <c r="AG61">
        <v>30.205774080000001</v>
      </c>
      <c r="AH61">
        <v>0</v>
      </c>
      <c r="AI61">
        <v>0</v>
      </c>
      <c r="AJ61">
        <v>0</v>
      </c>
      <c r="AK61">
        <v>23.132100000000001</v>
      </c>
      <c r="AL61">
        <v>1.7338</v>
      </c>
      <c r="AM61">
        <v>0</v>
      </c>
      <c r="AN61">
        <v>0</v>
      </c>
      <c r="AO61">
        <v>0</v>
      </c>
      <c r="AP61">
        <v>1.9691532000000003</v>
      </c>
      <c r="AQ61">
        <v>0</v>
      </c>
      <c r="AR61">
        <v>3.8790144</v>
      </c>
      <c r="AS61">
        <v>4.4310888000000004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44.199655791033813</v>
      </c>
      <c r="BB61">
        <f t="shared" si="0"/>
        <v>1063.5611196180394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511.9996706822252</v>
      </c>
      <c r="L62">
        <v>170.58639725028635</v>
      </c>
      <c r="M62">
        <v>63.774029208649381</v>
      </c>
      <c r="N62">
        <v>51.885416666666664</v>
      </c>
      <c r="O62">
        <v>73.284876400235831</v>
      </c>
      <c r="P62">
        <v>20.539608795832493</v>
      </c>
      <c r="Q62">
        <v>9.5903659008464324</v>
      </c>
      <c r="R62">
        <v>18.619957777087862</v>
      </c>
      <c r="S62">
        <v>11.589835436648158</v>
      </c>
      <c r="T62">
        <v>0</v>
      </c>
      <c r="U62">
        <v>62.100953636454072</v>
      </c>
      <c r="V62">
        <v>0</v>
      </c>
      <c r="W62">
        <v>0</v>
      </c>
      <c r="X62">
        <v>43.191694556238083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6.1984296000000008</v>
      </c>
      <c r="AF62">
        <v>6.1515000000000013</v>
      </c>
      <c r="AG62">
        <v>30.205774080000001</v>
      </c>
      <c r="AH62">
        <v>0</v>
      </c>
      <c r="AI62">
        <v>0</v>
      </c>
      <c r="AJ62">
        <v>0</v>
      </c>
      <c r="AK62">
        <v>23.132100000000001</v>
      </c>
      <c r="AL62">
        <v>1.7338</v>
      </c>
      <c r="AM62">
        <v>0</v>
      </c>
      <c r="AN62">
        <v>0</v>
      </c>
      <c r="AO62">
        <v>0</v>
      </c>
      <c r="AP62">
        <v>1.9691532000000003</v>
      </c>
      <c r="AQ62">
        <v>0</v>
      </c>
      <c r="AR62">
        <v>3.8790144</v>
      </c>
      <c r="AS62">
        <v>4.4310888000000004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44.483061382779418</v>
      </c>
      <c r="BB62">
        <f t="shared" si="0"/>
        <v>1070.3806050083911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511.9996706822252</v>
      </c>
      <c r="L63">
        <v>173.32569524007917</v>
      </c>
      <c r="M63">
        <v>63.774029208649381</v>
      </c>
      <c r="N63">
        <v>51.885416666666664</v>
      </c>
      <c r="O63">
        <v>73.284876400235831</v>
      </c>
      <c r="P63">
        <v>20.539608795832493</v>
      </c>
      <c r="Q63">
        <v>9.5903659008464324</v>
      </c>
      <c r="R63">
        <v>18.619957777087862</v>
      </c>
      <c r="S63">
        <v>11.589835436648158</v>
      </c>
      <c r="T63">
        <v>0</v>
      </c>
      <c r="U63">
        <v>62.100953636454072</v>
      </c>
      <c r="V63">
        <v>0</v>
      </c>
      <c r="W63">
        <v>0</v>
      </c>
      <c r="X63">
        <v>43.191694556238083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6.1984296000000008</v>
      </c>
      <c r="AF63">
        <v>6.1515000000000013</v>
      </c>
      <c r="AG63">
        <v>30.205774080000001</v>
      </c>
      <c r="AH63">
        <v>0</v>
      </c>
      <c r="AI63">
        <v>0</v>
      </c>
      <c r="AJ63">
        <v>0</v>
      </c>
      <c r="AK63">
        <v>23.132100000000001</v>
      </c>
      <c r="AL63">
        <v>1.7338</v>
      </c>
      <c r="AM63">
        <v>0</v>
      </c>
      <c r="AN63">
        <v>0</v>
      </c>
      <c r="AO63">
        <v>0</v>
      </c>
      <c r="AP63">
        <v>1.9691532000000003</v>
      </c>
      <c r="AQ63">
        <v>0</v>
      </c>
      <c r="AR63">
        <v>3.8790144</v>
      </c>
      <c r="AS63">
        <v>4.4310888000000004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44.59235937257224</v>
      </c>
      <c r="BB63">
        <f t="shared" si="0"/>
        <v>1073.0106050083912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511.9996706822252</v>
      </c>
      <c r="L64">
        <v>178.2314342256015</v>
      </c>
      <c r="M64">
        <v>63.774029208649381</v>
      </c>
      <c r="N64">
        <v>51.885416666666664</v>
      </c>
      <c r="O64">
        <v>73.284876400235831</v>
      </c>
      <c r="P64">
        <v>20.539608795832493</v>
      </c>
      <c r="Q64">
        <v>9.5903659008464324</v>
      </c>
      <c r="R64">
        <v>18.619957777087862</v>
      </c>
      <c r="S64">
        <v>11.589835436648158</v>
      </c>
      <c r="T64">
        <v>0</v>
      </c>
      <c r="U64">
        <v>62.100953636454072</v>
      </c>
      <c r="V64">
        <v>0</v>
      </c>
      <c r="W64">
        <v>0</v>
      </c>
      <c r="X64">
        <v>43.191694556238083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6.1984296000000008</v>
      </c>
      <c r="AF64">
        <v>6.1515000000000013</v>
      </c>
      <c r="AG64">
        <v>30.205774080000001</v>
      </c>
      <c r="AH64">
        <v>0</v>
      </c>
      <c r="AI64">
        <v>0</v>
      </c>
      <c r="AJ64">
        <v>0</v>
      </c>
      <c r="AK64">
        <v>23.132100000000001</v>
      </c>
      <c r="AL64">
        <v>1.7338</v>
      </c>
      <c r="AM64">
        <v>0</v>
      </c>
      <c r="AN64">
        <v>0</v>
      </c>
      <c r="AO64">
        <v>0</v>
      </c>
      <c r="AP64">
        <v>1.9691532000000003</v>
      </c>
      <c r="AQ64">
        <v>0</v>
      </c>
      <c r="AR64">
        <v>3.8790144</v>
      </c>
      <c r="AS64">
        <v>4.4310888000000004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44.788098358094565</v>
      </c>
      <c r="BB64">
        <f t="shared" si="0"/>
        <v>1077.720605008391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511.9996706822252</v>
      </c>
      <c r="L65">
        <v>184.50161441516508</v>
      </c>
      <c r="M65">
        <v>63.774029208649381</v>
      </c>
      <c r="N65">
        <v>51.885416666666664</v>
      </c>
      <c r="O65">
        <v>73.284876400235831</v>
      </c>
      <c r="P65">
        <v>20.539608795832493</v>
      </c>
      <c r="Q65">
        <v>9.5903659008464324</v>
      </c>
      <c r="R65">
        <v>18.619957777087862</v>
      </c>
      <c r="S65">
        <v>11.589835436648158</v>
      </c>
      <c r="T65">
        <v>0</v>
      </c>
      <c r="U65">
        <v>62.100953636454072</v>
      </c>
      <c r="V65">
        <v>0</v>
      </c>
      <c r="W65">
        <v>0</v>
      </c>
      <c r="X65">
        <v>43.191694556238083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6.1984296000000008</v>
      </c>
      <c r="AF65">
        <v>6.1515000000000013</v>
      </c>
      <c r="AG65">
        <v>30.205774080000001</v>
      </c>
      <c r="AH65">
        <v>0</v>
      </c>
      <c r="AI65">
        <v>0</v>
      </c>
      <c r="AJ65">
        <v>0</v>
      </c>
      <c r="AK65">
        <v>23.132100000000001</v>
      </c>
      <c r="AL65">
        <v>1.7338</v>
      </c>
      <c r="AM65">
        <v>0</v>
      </c>
      <c r="AN65">
        <v>0</v>
      </c>
      <c r="AO65">
        <v>0</v>
      </c>
      <c r="AP65">
        <v>1.9691532000000003</v>
      </c>
      <c r="AQ65">
        <v>0</v>
      </c>
      <c r="AR65">
        <v>1.9395072000000002</v>
      </c>
      <c r="AS65">
        <v>4.4310888000000004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44.960891946858162</v>
      </c>
      <c r="BB65">
        <f t="shared" si="0"/>
        <v>1081.8784844091913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511.9996706822252</v>
      </c>
      <c r="L66">
        <v>186.42690609899438</v>
      </c>
      <c r="M66">
        <v>63.774029208649381</v>
      </c>
      <c r="N66">
        <v>51.885416666666664</v>
      </c>
      <c r="O66">
        <v>73.284876400235831</v>
      </c>
      <c r="P66">
        <v>20.539608795832493</v>
      </c>
      <c r="Q66">
        <v>9.5903659008464324</v>
      </c>
      <c r="R66">
        <v>18.619957777087862</v>
      </c>
      <c r="S66">
        <v>11.589835436648158</v>
      </c>
      <c r="T66">
        <v>0</v>
      </c>
      <c r="U66">
        <v>62.100953636454072</v>
      </c>
      <c r="V66">
        <v>0</v>
      </c>
      <c r="W66">
        <v>0</v>
      </c>
      <c r="X66">
        <v>43.191694556238083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6.1984296000000008</v>
      </c>
      <c r="AF66">
        <v>6.1515000000000013</v>
      </c>
      <c r="AG66">
        <v>30.205774080000001</v>
      </c>
      <c r="AH66">
        <v>0</v>
      </c>
      <c r="AI66">
        <v>0</v>
      </c>
      <c r="AJ66">
        <v>0</v>
      </c>
      <c r="AK66">
        <v>23.132100000000001</v>
      </c>
      <c r="AL66">
        <v>1.7338</v>
      </c>
      <c r="AM66">
        <v>0</v>
      </c>
      <c r="AN66">
        <v>0</v>
      </c>
      <c r="AO66">
        <v>0</v>
      </c>
      <c r="AP66">
        <v>1.6315840800000001</v>
      </c>
      <c r="AQ66">
        <v>0</v>
      </c>
      <c r="AR66">
        <v>1.9395072000000002</v>
      </c>
      <c r="AS66">
        <v>4.4310888000000004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45.024242138642947</v>
      </c>
      <c r="BB66">
        <f t="shared" si="0"/>
        <v>1083.4028567812359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511.9996706822252</v>
      </c>
      <c r="L67">
        <v>189.67684327462328</v>
      </c>
      <c r="M67">
        <v>63.774029208649381</v>
      </c>
      <c r="N67">
        <v>51.885416666666664</v>
      </c>
      <c r="O67">
        <v>73.284876400235831</v>
      </c>
      <c r="P67">
        <v>20.539608795832493</v>
      </c>
      <c r="Q67">
        <v>9.5903659008464324</v>
      </c>
      <c r="R67">
        <v>18.619957777087862</v>
      </c>
      <c r="S67">
        <v>11.589835436648158</v>
      </c>
      <c r="T67">
        <v>0</v>
      </c>
      <c r="U67">
        <v>62.100953636454072</v>
      </c>
      <c r="V67">
        <v>0</v>
      </c>
      <c r="W67">
        <v>0</v>
      </c>
      <c r="X67">
        <v>43.191694556238083</v>
      </c>
      <c r="Y67">
        <v>0</v>
      </c>
      <c r="Z67">
        <v>0</v>
      </c>
      <c r="AA67">
        <v>0</v>
      </c>
      <c r="AB67">
        <v>0</v>
      </c>
      <c r="AC67">
        <v>4.2505073280000003</v>
      </c>
      <c r="AD67">
        <v>0</v>
      </c>
      <c r="AE67">
        <v>6.1984296000000008</v>
      </c>
      <c r="AF67">
        <v>6.1515000000000013</v>
      </c>
      <c r="AG67">
        <v>30.205774080000001</v>
      </c>
      <c r="AH67">
        <v>0</v>
      </c>
      <c r="AI67">
        <v>0</v>
      </c>
      <c r="AJ67">
        <v>0</v>
      </c>
      <c r="AK67">
        <v>23.132100000000001</v>
      </c>
      <c r="AL67">
        <v>1.7338</v>
      </c>
      <c r="AM67">
        <v>0</v>
      </c>
      <c r="AN67">
        <v>0</v>
      </c>
      <c r="AO67">
        <v>0</v>
      </c>
      <c r="AP67">
        <v>1.6315840800000001</v>
      </c>
      <c r="AQ67">
        <v>10.262449999999999</v>
      </c>
      <c r="AR67">
        <v>1.4546303999999999</v>
      </c>
      <c r="AS67">
        <v>4.4310888000000004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45.713635735937814</v>
      </c>
      <c r="BB67">
        <f t="shared" si="0"/>
        <v>1099.9914808875697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511.9996706822252</v>
      </c>
      <c r="L68">
        <v>193.84304706957408</v>
      </c>
      <c r="M68">
        <v>63.774029208649381</v>
      </c>
      <c r="N68">
        <v>51.885416666666664</v>
      </c>
      <c r="O68">
        <v>73.284876400235831</v>
      </c>
      <c r="P68">
        <v>20.539608795832493</v>
      </c>
      <c r="Q68">
        <v>9.5903659008464324</v>
      </c>
      <c r="R68">
        <v>18.619957777087862</v>
      </c>
      <c r="S68">
        <v>11.589835436648158</v>
      </c>
      <c r="T68">
        <v>0</v>
      </c>
      <c r="U68">
        <v>62.100953636454072</v>
      </c>
      <c r="V68">
        <v>0</v>
      </c>
      <c r="W68">
        <v>0</v>
      </c>
      <c r="X68">
        <v>43.191694556238083</v>
      </c>
      <c r="Y68">
        <v>0</v>
      </c>
      <c r="Z68">
        <v>0</v>
      </c>
      <c r="AA68">
        <v>0</v>
      </c>
      <c r="AB68">
        <v>0</v>
      </c>
      <c r="AC68">
        <v>4.2505073280000003</v>
      </c>
      <c r="AD68">
        <v>0</v>
      </c>
      <c r="AE68">
        <v>6.1984296000000008</v>
      </c>
      <c r="AF68">
        <v>6.1515000000000013</v>
      </c>
      <c r="AG68">
        <v>30.205774080000001</v>
      </c>
      <c r="AH68">
        <v>8.3184480000000001</v>
      </c>
      <c r="AI68">
        <v>0</v>
      </c>
      <c r="AJ68">
        <v>0</v>
      </c>
      <c r="AK68">
        <v>23.132100000000001</v>
      </c>
      <c r="AL68">
        <v>1.7338</v>
      </c>
      <c r="AM68">
        <v>0</v>
      </c>
      <c r="AN68">
        <v>0</v>
      </c>
      <c r="AO68">
        <v>0</v>
      </c>
      <c r="AP68">
        <v>1.6315840800000001</v>
      </c>
      <c r="AQ68">
        <v>20.524900000000002</v>
      </c>
      <c r="AR68">
        <v>1.4546303999999999</v>
      </c>
      <c r="AS68">
        <v>4.4310888000000004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46.621244750969055</v>
      </c>
      <c r="BB68">
        <f t="shared" ref="BB68:BB99" si="1">SUM(B68:AZ68)-BA68</f>
        <v>1121.8309736674894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511.9996706822252</v>
      </c>
      <c r="L69">
        <v>214.14288485324431</v>
      </c>
      <c r="M69">
        <v>63.774029208649381</v>
      </c>
      <c r="N69">
        <v>51.885416666666664</v>
      </c>
      <c r="O69">
        <v>73.284876400235831</v>
      </c>
      <c r="P69">
        <v>20.539608795832493</v>
      </c>
      <c r="Q69">
        <v>9.5874236867239713</v>
      </c>
      <c r="R69">
        <v>18.617906853352984</v>
      </c>
      <c r="S69">
        <v>11.591231767955803</v>
      </c>
      <c r="T69">
        <v>0</v>
      </c>
      <c r="U69">
        <v>62.100953636454072</v>
      </c>
      <c r="V69">
        <v>0</v>
      </c>
      <c r="W69">
        <v>0</v>
      </c>
      <c r="X69">
        <v>43.191694556238083</v>
      </c>
      <c r="Y69">
        <v>0</v>
      </c>
      <c r="Z69">
        <v>0</v>
      </c>
      <c r="AA69">
        <v>0</v>
      </c>
      <c r="AB69">
        <v>0</v>
      </c>
      <c r="AC69">
        <v>4.2505073280000003</v>
      </c>
      <c r="AD69">
        <v>0</v>
      </c>
      <c r="AE69">
        <v>6.1984296000000008</v>
      </c>
      <c r="AF69">
        <v>6.1515000000000013</v>
      </c>
      <c r="AG69">
        <v>30.205774080000001</v>
      </c>
      <c r="AH69">
        <v>18.716508000000001</v>
      </c>
      <c r="AI69">
        <v>0</v>
      </c>
      <c r="AJ69">
        <v>0</v>
      </c>
      <c r="AK69">
        <v>23.132100000000001</v>
      </c>
      <c r="AL69">
        <v>1.7338</v>
      </c>
      <c r="AM69">
        <v>0</v>
      </c>
      <c r="AN69">
        <v>0</v>
      </c>
      <c r="AO69">
        <v>0</v>
      </c>
      <c r="AP69">
        <v>1.6315840800000001</v>
      </c>
      <c r="AQ69">
        <v>20.524900000000002</v>
      </c>
      <c r="AR69">
        <v>3.8790144</v>
      </c>
      <c r="AS69">
        <v>4.4310888000000004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47.942679990563725</v>
      </c>
      <c r="BB69">
        <f t="shared" si="1"/>
        <v>1153.628223405015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511.9996706822252</v>
      </c>
      <c r="L70">
        <v>214.26775831936089</v>
      </c>
      <c r="M70">
        <v>63.774029208649381</v>
      </c>
      <c r="N70">
        <v>51.885416666666664</v>
      </c>
      <c r="O70">
        <v>73.284876400235831</v>
      </c>
      <c r="P70">
        <v>20.539608795832493</v>
      </c>
      <c r="Q70">
        <v>9.5874236867239713</v>
      </c>
      <c r="R70">
        <v>18.617906853352984</v>
      </c>
      <c r="S70">
        <v>11.591231767955803</v>
      </c>
      <c r="T70">
        <v>0</v>
      </c>
      <c r="U70">
        <v>62.100953636454072</v>
      </c>
      <c r="V70">
        <v>0</v>
      </c>
      <c r="W70">
        <v>0</v>
      </c>
      <c r="X70">
        <v>43.191694556238083</v>
      </c>
      <c r="Y70">
        <v>0</v>
      </c>
      <c r="Z70">
        <v>0</v>
      </c>
      <c r="AA70">
        <v>0</v>
      </c>
      <c r="AB70">
        <v>0</v>
      </c>
      <c r="AC70">
        <v>4.2505073280000003</v>
      </c>
      <c r="AD70">
        <v>0</v>
      </c>
      <c r="AE70">
        <v>6.1984296000000008</v>
      </c>
      <c r="AF70">
        <v>6.1515000000000013</v>
      </c>
      <c r="AG70">
        <v>30.205774080000001</v>
      </c>
      <c r="AH70">
        <v>28.282723200000007</v>
      </c>
      <c r="AI70">
        <v>0</v>
      </c>
      <c r="AJ70">
        <v>0</v>
      </c>
      <c r="AK70">
        <v>23.132100000000001</v>
      </c>
      <c r="AL70">
        <v>1.7338</v>
      </c>
      <c r="AM70">
        <v>0</v>
      </c>
      <c r="AN70">
        <v>0</v>
      </c>
      <c r="AO70">
        <v>0</v>
      </c>
      <c r="AP70">
        <v>1.6315840800000001</v>
      </c>
      <c r="AQ70">
        <v>30.787349999999993</v>
      </c>
      <c r="AR70">
        <v>3.8790144</v>
      </c>
      <c r="AS70">
        <v>4.4310888000000004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48.738825880101707</v>
      </c>
      <c r="BB70">
        <f t="shared" si="1"/>
        <v>1172.7856161815937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511.9996706822252</v>
      </c>
      <c r="L71">
        <v>199.42714308544168</v>
      </c>
      <c r="M71">
        <v>63.774029208649381</v>
      </c>
      <c r="N71">
        <v>51.885416666666664</v>
      </c>
      <c r="O71">
        <v>73.284876400235831</v>
      </c>
      <c r="P71">
        <v>20.539608795832493</v>
      </c>
      <c r="Q71">
        <v>9.5874236867239713</v>
      </c>
      <c r="R71">
        <v>18.617906853352984</v>
      </c>
      <c r="S71">
        <v>11.591231767955803</v>
      </c>
      <c r="T71">
        <v>0</v>
      </c>
      <c r="U71">
        <v>62.100953636454072</v>
      </c>
      <c r="V71">
        <v>0</v>
      </c>
      <c r="W71">
        <v>0</v>
      </c>
      <c r="X71">
        <v>43.191694556238083</v>
      </c>
      <c r="Y71">
        <v>0</v>
      </c>
      <c r="Z71">
        <v>0</v>
      </c>
      <c r="AA71">
        <v>0</v>
      </c>
      <c r="AB71">
        <v>0</v>
      </c>
      <c r="AC71">
        <v>8.5094038152000007</v>
      </c>
      <c r="AD71">
        <v>4.0032640800000001</v>
      </c>
      <c r="AE71">
        <v>6.1984296000000008</v>
      </c>
      <c r="AF71">
        <v>6.1515000000000013</v>
      </c>
      <c r="AG71">
        <v>30.205774080000001</v>
      </c>
      <c r="AH71">
        <v>36.601171199999996</v>
      </c>
      <c r="AI71">
        <v>0</v>
      </c>
      <c r="AJ71">
        <v>0</v>
      </c>
      <c r="AK71">
        <v>23.132100000000001</v>
      </c>
      <c r="AL71">
        <v>1.7338</v>
      </c>
      <c r="AM71">
        <v>0</v>
      </c>
      <c r="AN71">
        <v>0</v>
      </c>
      <c r="AO71">
        <v>0</v>
      </c>
      <c r="AP71">
        <v>1.0689688800000001</v>
      </c>
      <c r="AQ71">
        <v>43.145960000000002</v>
      </c>
      <c r="AR71">
        <v>21.334579199999997</v>
      </c>
      <c r="AS71">
        <v>4.4310888000000004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49.975389582071251</v>
      </c>
      <c r="BB71">
        <f t="shared" si="1"/>
        <v>1202.5406054129048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511.9996706822252</v>
      </c>
      <c r="L72">
        <v>199.42714308544168</v>
      </c>
      <c r="M72">
        <v>63.774029208649381</v>
      </c>
      <c r="N72">
        <v>51.885416666666664</v>
      </c>
      <c r="O72">
        <v>73.284876400235831</v>
      </c>
      <c r="P72">
        <v>20.539608795832493</v>
      </c>
      <c r="Q72">
        <v>9.5874236867239713</v>
      </c>
      <c r="R72">
        <v>18.617906853352984</v>
      </c>
      <c r="S72">
        <v>11.591231767955803</v>
      </c>
      <c r="T72">
        <v>0</v>
      </c>
      <c r="U72">
        <v>62.100953636454072</v>
      </c>
      <c r="V72">
        <v>0</v>
      </c>
      <c r="W72">
        <v>0</v>
      </c>
      <c r="X72">
        <v>43.191694556238083</v>
      </c>
      <c r="Y72">
        <v>0</v>
      </c>
      <c r="Z72">
        <v>0</v>
      </c>
      <c r="AA72">
        <v>0</v>
      </c>
      <c r="AB72">
        <v>5.7842815680000017</v>
      </c>
      <c r="AC72">
        <v>8.5094038152000007</v>
      </c>
      <c r="AD72">
        <v>8.0065281600000002</v>
      </c>
      <c r="AE72">
        <v>12.396859199999996</v>
      </c>
      <c r="AF72">
        <v>12.303000000000001</v>
      </c>
      <c r="AG72">
        <v>30.205774080000001</v>
      </c>
      <c r="AH72">
        <v>49.910688</v>
      </c>
      <c r="AI72">
        <v>1.1182032</v>
      </c>
      <c r="AJ72">
        <v>0</v>
      </c>
      <c r="AK72">
        <v>23.132100000000001</v>
      </c>
      <c r="AL72">
        <v>1.7338</v>
      </c>
      <c r="AM72">
        <v>0</v>
      </c>
      <c r="AN72">
        <v>0</v>
      </c>
      <c r="AO72">
        <v>0</v>
      </c>
      <c r="AP72">
        <v>1.0689688800000001</v>
      </c>
      <c r="AQ72">
        <v>43.145960000000002</v>
      </c>
      <c r="AR72">
        <v>21.334579199999997</v>
      </c>
      <c r="AS72">
        <v>4.4310888000000004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51.434340102548326</v>
      </c>
      <c r="BB72">
        <f t="shared" si="1"/>
        <v>1237.6468501404281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511.9996706822252</v>
      </c>
      <c r="L73">
        <v>199.42714308544168</v>
      </c>
      <c r="M73">
        <v>63.774029208649381</v>
      </c>
      <c r="N73">
        <v>51.885416666666664</v>
      </c>
      <c r="O73">
        <v>73.284876400235831</v>
      </c>
      <c r="P73">
        <v>20.539608795832493</v>
      </c>
      <c r="Q73">
        <v>9.5874236867239713</v>
      </c>
      <c r="R73">
        <v>18.617906853352984</v>
      </c>
      <c r="S73">
        <v>11.591231767955803</v>
      </c>
      <c r="T73">
        <v>0</v>
      </c>
      <c r="U73">
        <v>62.100953636454072</v>
      </c>
      <c r="V73">
        <v>0</v>
      </c>
      <c r="W73">
        <v>0</v>
      </c>
      <c r="X73">
        <v>43.191694556238083</v>
      </c>
      <c r="Y73">
        <v>0</v>
      </c>
      <c r="Z73">
        <v>0</v>
      </c>
      <c r="AA73">
        <v>0</v>
      </c>
      <c r="AB73">
        <v>11.568563136</v>
      </c>
      <c r="AC73">
        <v>8.5094038152000007</v>
      </c>
      <c r="AD73">
        <v>12.0376410336</v>
      </c>
      <c r="AE73">
        <v>21.7125353952</v>
      </c>
      <c r="AF73">
        <v>21.188500000000001</v>
      </c>
      <c r="AG73">
        <v>30.205774080000001</v>
      </c>
      <c r="AH73">
        <v>51.366416399999999</v>
      </c>
      <c r="AI73">
        <v>7.2683207999999997</v>
      </c>
      <c r="AJ73">
        <v>0</v>
      </c>
      <c r="AK73">
        <v>23.132100000000001</v>
      </c>
      <c r="AL73">
        <v>17.337999999999997</v>
      </c>
      <c r="AM73">
        <v>0</v>
      </c>
      <c r="AN73">
        <v>0</v>
      </c>
      <c r="AO73">
        <v>0</v>
      </c>
      <c r="AP73">
        <v>1.0689688800000001</v>
      </c>
      <c r="AQ73">
        <v>43.145960000000002</v>
      </c>
      <c r="AR73">
        <v>1.9395072000000002</v>
      </c>
      <c r="AS73">
        <v>4.4310888000000004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52.704418946690836</v>
      </c>
      <c r="BB73">
        <f t="shared" si="1"/>
        <v>1268.2083159330853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511.9996706822252</v>
      </c>
      <c r="L74">
        <v>199.42714308544168</v>
      </c>
      <c r="M74">
        <v>63.774029208649381</v>
      </c>
      <c r="N74">
        <v>51.885416666666664</v>
      </c>
      <c r="O74">
        <v>73.284876400235831</v>
      </c>
      <c r="P74">
        <v>20.539608795832493</v>
      </c>
      <c r="Q74">
        <v>9.5874236867239713</v>
      </c>
      <c r="R74">
        <v>18.617906853352984</v>
      </c>
      <c r="S74">
        <v>11.591231767955803</v>
      </c>
      <c r="T74">
        <v>0</v>
      </c>
      <c r="U74">
        <v>62.100953636454072</v>
      </c>
      <c r="V74">
        <v>0</v>
      </c>
      <c r="W74">
        <v>0</v>
      </c>
      <c r="X74">
        <v>43.191694556238083</v>
      </c>
      <c r="Y74">
        <v>0</v>
      </c>
      <c r="Z74">
        <v>0</v>
      </c>
      <c r="AA74">
        <v>0</v>
      </c>
      <c r="AB74">
        <v>17.352844704000002</v>
      </c>
      <c r="AC74">
        <v>8.5094038152000007</v>
      </c>
      <c r="AD74">
        <v>16.050188044800002</v>
      </c>
      <c r="AE74">
        <v>21.7125353952</v>
      </c>
      <c r="AF74">
        <v>21.188500000000001</v>
      </c>
      <c r="AG74">
        <v>30.205774080000001</v>
      </c>
      <c r="AH74">
        <v>51.366416399999999</v>
      </c>
      <c r="AI74">
        <v>7.2683207999999997</v>
      </c>
      <c r="AJ74">
        <v>0</v>
      </c>
      <c r="AK74">
        <v>23.132100000000001</v>
      </c>
      <c r="AL74">
        <v>39.877399999999994</v>
      </c>
      <c r="AM74">
        <v>0</v>
      </c>
      <c r="AN74">
        <v>0</v>
      </c>
      <c r="AO74">
        <v>0</v>
      </c>
      <c r="AP74">
        <v>1.0689688800000001</v>
      </c>
      <c r="AQ74">
        <v>43.145960000000002</v>
      </c>
      <c r="AR74">
        <v>1.9395072000000002</v>
      </c>
      <c r="AS74">
        <v>4.4310888000000004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53.994634426299108</v>
      </c>
      <c r="BB74">
        <f t="shared" si="1"/>
        <v>1299.2543290326771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511.9996706822252</v>
      </c>
      <c r="L75">
        <v>199.42714308544168</v>
      </c>
      <c r="M75">
        <v>63.774029208649381</v>
      </c>
      <c r="N75">
        <v>51.885416666666664</v>
      </c>
      <c r="O75">
        <v>73.284876400235831</v>
      </c>
      <c r="P75">
        <v>20.539608795832493</v>
      </c>
      <c r="Q75">
        <v>9.5874236867239713</v>
      </c>
      <c r="R75">
        <v>18.617906853352984</v>
      </c>
      <c r="S75">
        <v>11.591231767955803</v>
      </c>
      <c r="T75">
        <v>0</v>
      </c>
      <c r="U75">
        <v>62.100953636454072</v>
      </c>
      <c r="V75">
        <v>0</v>
      </c>
      <c r="W75">
        <v>0</v>
      </c>
      <c r="X75">
        <v>43.191694556238083</v>
      </c>
      <c r="Y75">
        <v>0</v>
      </c>
      <c r="Z75">
        <v>5.7974400000000008</v>
      </c>
      <c r="AA75">
        <v>0</v>
      </c>
      <c r="AB75">
        <v>17.352844704000002</v>
      </c>
      <c r="AC75">
        <v>8.5094038152000007</v>
      </c>
      <c r="AD75">
        <v>16.050188044800002</v>
      </c>
      <c r="AE75">
        <v>21.7125353952</v>
      </c>
      <c r="AF75">
        <v>21.188500000000001</v>
      </c>
      <c r="AG75">
        <v>30.205774080000001</v>
      </c>
      <c r="AH75">
        <v>51.366416399999999</v>
      </c>
      <c r="AI75">
        <v>7.2683207999999997</v>
      </c>
      <c r="AJ75">
        <v>0</v>
      </c>
      <c r="AK75">
        <v>23.132100000000001</v>
      </c>
      <c r="AL75">
        <v>39.877399999999994</v>
      </c>
      <c r="AM75">
        <v>0</v>
      </c>
      <c r="AN75">
        <v>0</v>
      </c>
      <c r="AO75">
        <v>0</v>
      </c>
      <c r="AP75">
        <v>1.3502764800000002</v>
      </c>
      <c r="AQ75">
        <v>43.145960000000002</v>
      </c>
      <c r="AR75">
        <v>1.9395072000000002</v>
      </c>
      <c r="AS75">
        <v>4.4310888000000004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54.237176477499098</v>
      </c>
      <c r="BB75">
        <f t="shared" si="1"/>
        <v>1305.0905345814772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511.9996706822252</v>
      </c>
      <c r="L76">
        <v>199.42714308544168</v>
      </c>
      <c r="M76">
        <v>63.774029208649381</v>
      </c>
      <c r="N76">
        <v>51.885416666666664</v>
      </c>
      <c r="O76">
        <v>73.284876400235831</v>
      </c>
      <c r="P76">
        <v>20.539608795832493</v>
      </c>
      <c r="Q76">
        <v>9.5874236867239713</v>
      </c>
      <c r="R76">
        <v>18.617906853352984</v>
      </c>
      <c r="S76">
        <v>11.591231767955803</v>
      </c>
      <c r="T76">
        <v>0</v>
      </c>
      <c r="U76">
        <v>62.100953636454072</v>
      </c>
      <c r="V76">
        <v>0</v>
      </c>
      <c r="W76">
        <v>0</v>
      </c>
      <c r="X76">
        <v>43.191694556238083</v>
      </c>
      <c r="Y76">
        <v>0</v>
      </c>
      <c r="Z76">
        <v>5.7974400000000008</v>
      </c>
      <c r="AA76">
        <v>0</v>
      </c>
      <c r="AB76">
        <v>17.352844704000002</v>
      </c>
      <c r="AC76">
        <v>8.5094038152000007</v>
      </c>
      <c r="AD76">
        <v>16.050188044800002</v>
      </c>
      <c r="AE76">
        <v>21.7125353952</v>
      </c>
      <c r="AF76">
        <v>21.188500000000001</v>
      </c>
      <c r="AG76">
        <v>30.205774080000001</v>
      </c>
      <c r="AH76">
        <v>51.366416399999999</v>
      </c>
      <c r="AI76">
        <v>7.2683207999999997</v>
      </c>
      <c r="AJ76">
        <v>0</v>
      </c>
      <c r="AK76">
        <v>23.132100000000001</v>
      </c>
      <c r="AL76">
        <v>39.877399999999994</v>
      </c>
      <c r="AM76">
        <v>0</v>
      </c>
      <c r="AN76">
        <v>0</v>
      </c>
      <c r="AO76">
        <v>0</v>
      </c>
      <c r="AP76">
        <v>1.3502764800000002</v>
      </c>
      <c r="AQ76">
        <v>43.145960000000002</v>
      </c>
      <c r="AR76">
        <v>1.9395072000000002</v>
      </c>
      <c r="AS76">
        <v>10.752775488000001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54.489411672699106</v>
      </c>
      <c r="BB76">
        <f t="shared" si="1"/>
        <v>1311.1599860742772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511.9996706822252</v>
      </c>
      <c r="L77">
        <v>199.42714308544168</v>
      </c>
      <c r="M77">
        <v>63.774029208649381</v>
      </c>
      <c r="N77">
        <v>51.885416666666664</v>
      </c>
      <c r="O77">
        <v>73.284876400235831</v>
      </c>
      <c r="P77">
        <v>20.539608795832493</v>
      </c>
      <c r="Q77">
        <v>9.5874236867239713</v>
      </c>
      <c r="R77">
        <v>18.617906853352984</v>
      </c>
      <c r="S77">
        <v>11.591231767955803</v>
      </c>
      <c r="T77">
        <v>0</v>
      </c>
      <c r="U77">
        <v>62.100953636454072</v>
      </c>
      <c r="V77">
        <v>0</v>
      </c>
      <c r="W77">
        <v>0</v>
      </c>
      <c r="X77">
        <v>43.191694556238083</v>
      </c>
      <c r="Y77">
        <v>0</v>
      </c>
      <c r="Z77">
        <v>5.7974400000000008</v>
      </c>
      <c r="AA77">
        <v>0</v>
      </c>
      <c r="AB77">
        <v>17.352844704000002</v>
      </c>
      <c r="AC77">
        <v>8.5094038152000007</v>
      </c>
      <c r="AD77">
        <v>16.050188044800002</v>
      </c>
      <c r="AE77">
        <v>21.7125353952</v>
      </c>
      <c r="AF77">
        <v>21.188500000000001</v>
      </c>
      <c r="AG77">
        <v>30.205774080000001</v>
      </c>
      <c r="AH77">
        <v>51.366416399999999</v>
      </c>
      <c r="AI77">
        <v>7.2683207999999997</v>
      </c>
      <c r="AJ77">
        <v>0</v>
      </c>
      <c r="AK77">
        <v>23.132100000000001</v>
      </c>
      <c r="AL77">
        <v>39.877399999999994</v>
      </c>
      <c r="AM77">
        <v>0</v>
      </c>
      <c r="AN77">
        <v>0</v>
      </c>
      <c r="AO77">
        <v>0</v>
      </c>
      <c r="AP77">
        <v>1.3502764800000002</v>
      </c>
      <c r="AQ77">
        <v>43.145960000000002</v>
      </c>
      <c r="AR77">
        <v>1.9395072000000002</v>
      </c>
      <c r="AS77">
        <v>10.752775488000001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54.489411672699106</v>
      </c>
      <c r="BB77">
        <f t="shared" si="1"/>
        <v>1311.1599860742772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511.9996706822252</v>
      </c>
      <c r="L78">
        <v>199.42714308544168</v>
      </c>
      <c r="M78">
        <v>63.774029208649381</v>
      </c>
      <c r="N78">
        <v>51.885416666666664</v>
      </c>
      <c r="O78">
        <v>73.284876400235831</v>
      </c>
      <c r="P78">
        <v>20.539608795832493</v>
      </c>
      <c r="Q78">
        <v>9.5874236867239713</v>
      </c>
      <c r="R78">
        <v>18.617906853352984</v>
      </c>
      <c r="S78">
        <v>11.591231767955803</v>
      </c>
      <c r="T78">
        <v>0</v>
      </c>
      <c r="U78">
        <v>62.100953636454072</v>
      </c>
      <c r="V78">
        <v>0</v>
      </c>
      <c r="W78">
        <v>0</v>
      </c>
      <c r="X78">
        <v>43.191694556238083</v>
      </c>
      <c r="Y78">
        <v>0</v>
      </c>
      <c r="Z78">
        <v>5.7974400000000008</v>
      </c>
      <c r="AA78">
        <v>0</v>
      </c>
      <c r="AB78">
        <v>11.568563136</v>
      </c>
      <c r="AC78">
        <v>8.5094038152000007</v>
      </c>
      <c r="AD78">
        <v>12.0376410336</v>
      </c>
      <c r="AE78">
        <v>20.285769600000002</v>
      </c>
      <c r="AF78">
        <v>21.188500000000001</v>
      </c>
      <c r="AG78">
        <v>30.205774080000001</v>
      </c>
      <c r="AH78">
        <v>49.910688</v>
      </c>
      <c r="AI78">
        <v>7.2683207999999997</v>
      </c>
      <c r="AJ78">
        <v>0</v>
      </c>
      <c r="AK78">
        <v>23.132100000000001</v>
      </c>
      <c r="AL78">
        <v>17.337999999999997</v>
      </c>
      <c r="AM78">
        <v>0</v>
      </c>
      <c r="AN78">
        <v>0</v>
      </c>
      <c r="AO78">
        <v>0</v>
      </c>
      <c r="AP78">
        <v>1.0689688800000001</v>
      </c>
      <c r="AQ78">
        <v>43.145960000000002</v>
      </c>
      <c r="AR78">
        <v>21.334579199999997</v>
      </c>
      <c r="AS78">
        <v>10.752775488000001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53.846823384290829</v>
      </c>
      <c r="BB78">
        <f t="shared" si="1"/>
        <v>1295.6976159882854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511.9996706822252</v>
      </c>
      <c r="L79">
        <v>199.42714308544168</v>
      </c>
      <c r="M79">
        <v>63.774029208649381</v>
      </c>
      <c r="N79">
        <v>51.885416666666664</v>
      </c>
      <c r="O79">
        <v>73.284876400235831</v>
      </c>
      <c r="P79">
        <v>20.539608795832493</v>
      </c>
      <c r="Q79">
        <v>9.5874236867239713</v>
      </c>
      <c r="R79">
        <v>18.617906853352984</v>
      </c>
      <c r="S79">
        <v>11.591231767955803</v>
      </c>
      <c r="T79">
        <v>0</v>
      </c>
      <c r="U79">
        <v>62.100953636454072</v>
      </c>
      <c r="V79">
        <v>0</v>
      </c>
      <c r="W79">
        <v>0</v>
      </c>
      <c r="X79">
        <v>43.191694556238083</v>
      </c>
      <c r="Y79">
        <v>0</v>
      </c>
      <c r="Z79">
        <v>0</v>
      </c>
      <c r="AA79">
        <v>0</v>
      </c>
      <c r="AB79">
        <v>11.568563136</v>
      </c>
      <c r="AC79">
        <v>8.5094038152000007</v>
      </c>
      <c r="AD79">
        <v>8.0065281600000002</v>
      </c>
      <c r="AE79">
        <v>12.396859199999996</v>
      </c>
      <c r="AF79">
        <v>6.1515000000000013</v>
      </c>
      <c r="AG79">
        <v>30.205774080000001</v>
      </c>
      <c r="AH79">
        <v>45.751463999999999</v>
      </c>
      <c r="AI79">
        <v>1.1182032</v>
      </c>
      <c r="AJ79">
        <v>0</v>
      </c>
      <c r="AK79">
        <v>23.132100000000001</v>
      </c>
      <c r="AL79">
        <v>7.8020999999999994</v>
      </c>
      <c r="AM79">
        <v>0</v>
      </c>
      <c r="AN79">
        <v>0</v>
      </c>
      <c r="AO79">
        <v>0</v>
      </c>
      <c r="AP79">
        <v>1.0689688800000001</v>
      </c>
      <c r="AQ79">
        <v>42.141550000000002</v>
      </c>
      <c r="AR79">
        <v>21.334579199999997</v>
      </c>
      <c r="AS79">
        <v>10.752775488000001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51.708018538389325</v>
      </c>
      <c r="BB79">
        <f t="shared" si="1"/>
        <v>1244.2323059605869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511.9996706822252</v>
      </c>
      <c r="L80">
        <v>199.42714308544168</v>
      </c>
      <c r="M80">
        <v>63.774029208649381</v>
      </c>
      <c r="N80">
        <v>51.885416666666664</v>
      </c>
      <c r="O80">
        <v>73.284876400235831</v>
      </c>
      <c r="P80">
        <v>20.539608795832493</v>
      </c>
      <c r="Q80">
        <v>9.5874236867239713</v>
      </c>
      <c r="R80">
        <v>18.617906853352984</v>
      </c>
      <c r="S80">
        <v>11.591231767955803</v>
      </c>
      <c r="T80">
        <v>0</v>
      </c>
      <c r="U80">
        <v>62.100953636454072</v>
      </c>
      <c r="V80">
        <v>0</v>
      </c>
      <c r="W80">
        <v>0</v>
      </c>
      <c r="X80">
        <v>43.191694556238083</v>
      </c>
      <c r="Y80">
        <v>0</v>
      </c>
      <c r="Z80">
        <v>0</v>
      </c>
      <c r="AA80">
        <v>0</v>
      </c>
      <c r="AB80">
        <v>11.568563136</v>
      </c>
      <c r="AC80">
        <v>8.5094038152000007</v>
      </c>
      <c r="AD80">
        <v>8.0065281600000002</v>
      </c>
      <c r="AE80">
        <v>1.9722276000000001</v>
      </c>
      <c r="AF80">
        <v>6.1515000000000013</v>
      </c>
      <c r="AG80">
        <v>30.205774080000001</v>
      </c>
      <c r="AH80">
        <v>33.64812216</v>
      </c>
      <c r="AI80">
        <v>0</v>
      </c>
      <c r="AJ80">
        <v>0</v>
      </c>
      <c r="AK80">
        <v>23.132100000000001</v>
      </c>
      <c r="AL80">
        <v>7.8020999999999994</v>
      </c>
      <c r="AM80">
        <v>0</v>
      </c>
      <c r="AN80">
        <v>0</v>
      </c>
      <c r="AO80">
        <v>0</v>
      </c>
      <c r="AP80">
        <v>1.0689688800000001</v>
      </c>
      <c r="AQ80">
        <v>42.141550000000002</v>
      </c>
      <c r="AR80">
        <v>1.9395072000000002</v>
      </c>
      <c r="AS80">
        <v>6.7943361599999994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49.832731601589344</v>
      </c>
      <c r="BB80">
        <f t="shared" si="1"/>
        <v>1199.1079049293869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511.9996706822252</v>
      </c>
      <c r="L81">
        <v>199.42714308544168</v>
      </c>
      <c r="M81">
        <v>63.774029208649381</v>
      </c>
      <c r="N81">
        <v>51.885416666666664</v>
      </c>
      <c r="O81">
        <v>73.284876400235831</v>
      </c>
      <c r="P81">
        <v>20.539608795832493</v>
      </c>
      <c r="Q81">
        <v>9.5874236867239713</v>
      </c>
      <c r="R81">
        <v>18.617906853352984</v>
      </c>
      <c r="S81">
        <v>11.591231767955803</v>
      </c>
      <c r="T81">
        <v>0</v>
      </c>
      <c r="U81">
        <v>62.100953636454072</v>
      </c>
      <c r="V81">
        <v>0</v>
      </c>
      <c r="W81">
        <v>0</v>
      </c>
      <c r="X81">
        <v>43.191694556238083</v>
      </c>
      <c r="Y81">
        <v>0</v>
      </c>
      <c r="Z81">
        <v>0</v>
      </c>
      <c r="AA81">
        <v>0</v>
      </c>
      <c r="AB81">
        <v>11.533435920000001</v>
      </c>
      <c r="AC81">
        <v>4.2505073280000003</v>
      </c>
      <c r="AD81">
        <v>8.0065281600000002</v>
      </c>
      <c r="AE81">
        <v>1.9722276000000001</v>
      </c>
      <c r="AF81">
        <v>6.1515000000000013</v>
      </c>
      <c r="AG81">
        <v>30.205774080000001</v>
      </c>
      <c r="AH81">
        <v>24.955344</v>
      </c>
      <c r="AI81">
        <v>0</v>
      </c>
      <c r="AJ81">
        <v>0</v>
      </c>
      <c r="AK81">
        <v>23.132100000000001</v>
      </c>
      <c r="AL81">
        <v>7.8020999999999994</v>
      </c>
      <c r="AM81">
        <v>0</v>
      </c>
      <c r="AN81">
        <v>0</v>
      </c>
      <c r="AO81">
        <v>0</v>
      </c>
      <c r="AP81">
        <v>1.0689688800000001</v>
      </c>
      <c r="AQ81">
        <v>42.141550000000002</v>
      </c>
      <c r="AR81">
        <v>1.9395072000000002</v>
      </c>
      <c r="AS81">
        <v>6.7943361599999994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49.314558171189347</v>
      </c>
      <c r="BB81">
        <f t="shared" si="1"/>
        <v>1186.6392764965869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511.9996706822252</v>
      </c>
      <c r="L82">
        <v>199.42714308544168</v>
      </c>
      <c r="M82">
        <v>63.774029208649381</v>
      </c>
      <c r="N82">
        <v>51.885416666666664</v>
      </c>
      <c r="O82">
        <v>73.284876400235831</v>
      </c>
      <c r="P82">
        <v>20.539608795832493</v>
      </c>
      <c r="Q82">
        <v>9.5874236867239713</v>
      </c>
      <c r="R82">
        <v>18.617906853352984</v>
      </c>
      <c r="S82">
        <v>11.591231767955803</v>
      </c>
      <c r="T82">
        <v>0</v>
      </c>
      <c r="U82">
        <v>62.100953636454072</v>
      </c>
      <c r="V82">
        <v>0</v>
      </c>
      <c r="W82">
        <v>0</v>
      </c>
      <c r="X82">
        <v>43.191694556238083</v>
      </c>
      <c r="Y82">
        <v>0</v>
      </c>
      <c r="Z82">
        <v>0</v>
      </c>
      <c r="AA82">
        <v>0</v>
      </c>
      <c r="AB82">
        <v>5.7374452799999993</v>
      </c>
      <c r="AC82">
        <v>0</v>
      </c>
      <c r="AD82">
        <v>4.0032640800000001</v>
      </c>
      <c r="AE82">
        <v>1.9722276000000001</v>
      </c>
      <c r="AF82">
        <v>6.1515000000000013</v>
      </c>
      <c r="AG82">
        <v>30.205774080000001</v>
      </c>
      <c r="AH82">
        <v>16.636896</v>
      </c>
      <c r="AI82">
        <v>0</v>
      </c>
      <c r="AJ82">
        <v>0</v>
      </c>
      <c r="AK82">
        <v>23.132100000000001</v>
      </c>
      <c r="AL82">
        <v>7.8020999999999994</v>
      </c>
      <c r="AM82">
        <v>0</v>
      </c>
      <c r="AN82">
        <v>0</v>
      </c>
      <c r="AO82">
        <v>0</v>
      </c>
      <c r="AP82">
        <v>0.78766128000000002</v>
      </c>
      <c r="AQ82">
        <v>42.141550000000002</v>
      </c>
      <c r="AR82">
        <v>1.9395072000000002</v>
      </c>
      <c r="AS82">
        <v>6.7943361599999994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48.410842683189344</v>
      </c>
      <c r="BB82">
        <f t="shared" si="1"/>
        <v>1164.8934743365871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511.9996706822252</v>
      </c>
      <c r="L83">
        <v>199.42714308544168</v>
      </c>
      <c r="M83">
        <v>63.774029208649381</v>
      </c>
      <c r="N83">
        <v>51.885416666666664</v>
      </c>
      <c r="O83">
        <v>73.284876400235831</v>
      </c>
      <c r="P83">
        <v>20.539608795832493</v>
      </c>
      <c r="Q83">
        <v>9.5874236867239713</v>
      </c>
      <c r="R83">
        <v>18.617906853352984</v>
      </c>
      <c r="S83">
        <v>11.591231767955803</v>
      </c>
      <c r="T83">
        <v>0</v>
      </c>
      <c r="U83">
        <v>62.100953636454072</v>
      </c>
      <c r="V83">
        <v>0</v>
      </c>
      <c r="W83">
        <v>0</v>
      </c>
      <c r="X83">
        <v>43.191694556238083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1.9722276000000001</v>
      </c>
      <c r="AF83">
        <v>6.1515000000000013</v>
      </c>
      <c r="AG83">
        <v>30.205774080000001</v>
      </c>
      <c r="AH83">
        <v>8.3184480000000001</v>
      </c>
      <c r="AI83">
        <v>0</v>
      </c>
      <c r="AJ83">
        <v>0</v>
      </c>
      <c r="AK83">
        <v>23.132100000000001</v>
      </c>
      <c r="AL83">
        <v>7.8020999999999994</v>
      </c>
      <c r="AM83">
        <v>0</v>
      </c>
      <c r="AN83">
        <v>0</v>
      </c>
      <c r="AO83">
        <v>0</v>
      </c>
      <c r="AP83">
        <v>0.78766128000000002</v>
      </c>
      <c r="AQ83">
        <v>42.141550000000002</v>
      </c>
      <c r="AR83">
        <v>8.7277823999999988</v>
      </c>
      <c r="AS83">
        <v>6.7943361599999994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47.961134383989339</v>
      </c>
      <c r="BB83">
        <f t="shared" si="1"/>
        <v>1154.0723004757872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511.9996706822252</v>
      </c>
      <c r="L84">
        <v>199.42714308544168</v>
      </c>
      <c r="M84">
        <v>63.774029208649381</v>
      </c>
      <c r="N84">
        <v>51.885416666666664</v>
      </c>
      <c r="O84">
        <v>73.284876400235831</v>
      </c>
      <c r="P84">
        <v>20.539608795832493</v>
      </c>
      <c r="Q84">
        <v>9.5874236867239713</v>
      </c>
      <c r="R84">
        <v>18.617906853352984</v>
      </c>
      <c r="S84">
        <v>11.591231767955803</v>
      </c>
      <c r="T84">
        <v>0</v>
      </c>
      <c r="U84">
        <v>62.100953636454072</v>
      </c>
      <c r="V84">
        <v>0</v>
      </c>
      <c r="W84">
        <v>0</v>
      </c>
      <c r="X84">
        <v>43.191694556238083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1.9722276000000001</v>
      </c>
      <c r="AF84">
        <v>6.1515000000000013</v>
      </c>
      <c r="AG84">
        <v>30.205774080000001</v>
      </c>
      <c r="AH84">
        <v>0</v>
      </c>
      <c r="AI84">
        <v>0</v>
      </c>
      <c r="AJ84">
        <v>0</v>
      </c>
      <c r="AK84">
        <v>23.132100000000001</v>
      </c>
      <c r="AL84">
        <v>7.8020999999999994</v>
      </c>
      <c r="AM84">
        <v>0</v>
      </c>
      <c r="AN84">
        <v>0</v>
      </c>
      <c r="AO84">
        <v>0</v>
      </c>
      <c r="AP84">
        <v>0.78766128000000002</v>
      </c>
      <c r="AQ84">
        <v>42.141550000000002</v>
      </c>
      <c r="AR84">
        <v>8.7277823999999988</v>
      </c>
      <c r="AS84">
        <v>6.7943361599999994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47.62922830878933</v>
      </c>
      <c r="BB84">
        <f t="shared" si="1"/>
        <v>1146.0857585509871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491.56575542867989</v>
      </c>
      <c r="L85">
        <v>196.71909176127485</v>
      </c>
      <c r="M85">
        <v>63.774029208649381</v>
      </c>
      <c r="N85">
        <v>51.885416666666664</v>
      </c>
      <c r="O85">
        <v>73.284876400235831</v>
      </c>
      <c r="P85">
        <v>20.539608795832493</v>
      </c>
      <c r="Q85">
        <v>9.2046575684931504</v>
      </c>
      <c r="R85">
        <v>17.883782549109181</v>
      </c>
      <c r="S85">
        <v>11.590912429687501</v>
      </c>
      <c r="T85">
        <v>0</v>
      </c>
      <c r="U85">
        <v>62.100953636454072</v>
      </c>
      <c r="V85">
        <v>0</v>
      </c>
      <c r="W85">
        <v>0</v>
      </c>
      <c r="X85">
        <v>41.470688636118602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1.9722276000000001</v>
      </c>
      <c r="AF85">
        <v>6.1515000000000013</v>
      </c>
      <c r="AG85">
        <v>30.205774080000001</v>
      </c>
      <c r="AH85">
        <v>0</v>
      </c>
      <c r="AI85">
        <v>0</v>
      </c>
      <c r="AJ85">
        <v>0</v>
      </c>
      <c r="AK85">
        <v>23.132100000000001</v>
      </c>
      <c r="AL85">
        <v>7.8020999999999994</v>
      </c>
      <c r="AM85">
        <v>0</v>
      </c>
      <c r="AN85">
        <v>0</v>
      </c>
      <c r="AO85">
        <v>0</v>
      </c>
      <c r="AP85">
        <v>1.0689688800000001</v>
      </c>
      <c r="AQ85">
        <v>42.141550000000002</v>
      </c>
      <c r="AR85">
        <v>8.7277823999999988</v>
      </c>
      <c r="AS85">
        <v>6.7943361599999994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46.603843300636491</v>
      </c>
      <c r="BB85">
        <f t="shared" si="1"/>
        <v>1121.4122689005653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491.56575542867989</v>
      </c>
      <c r="L86">
        <v>203.8097489969208</v>
      </c>
      <c r="M86">
        <v>63.774029208649381</v>
      </c>
      <c r="N86">
        <v>51.885416666666664</v>
      </c>
      <c r="O86">
        <v>73.284876400235831</v>
      </c>
      <c r="P86">
        <v>20.539608795832493</v>
      </c>
      <c r="Q86">
        <v>9.2023180148423016</v>
      </c>
      <c r="R86">
        <v>17.881492095238102</v>
      </c>
      <c r="S86">
        <v>11.120002840909093</v>
      </c>
      <c r="T86">
        <v>0</v>
      </c>
      <c r="U86">
        <v>62.100953636454072</v>
      </c>
      <c r="V86">
        <v>0</v>
      </c>
      <c r="W86">
        <v>0</v>
      </c>
      <c r="X86">
        <v>41.470688636118602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1.9722276000000001</v>
      </c>
      <c r="AF86">
        <v>6.1515000000000013</v>
      </c>
      <c r="AG86">
        <v>30.205774080000001</v>
      </c>
      <c r="AH86">
        <v>0</v>
      </c>
      <c r="AI86">
        <v>0</v>
      </c>
      <c r="AJ86">
        <v>0</v>
      </c>
      <c r="AK86">
        <v>23.132100000000001</v>
      </c>
      <c r="AL86">
        <v>7.8020999999999994</v>
      </c>
      <c r="AM86">
        <v>0</v>
      </c>
      <c r="AN86">
        <v>0</v>
      </c>
      <c r="AO86">
        <v>0</v>
      </c>
      <c r="AP86">
        <v>1.0689688800000001</v>
      </c>
      <c r="AQ86">
        <v>31.442400000000003</v>
      </c>
      <c r="AR86">
        <v>8.7277823999999988</v>
      </c>
      <c r="AS86">
        <v>6.7943361599999994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46.44089017311574</v>
      </c>
      <c r="BB86">
        <f t="shared" si="1"/>
        <v>1117.4911896674314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491.57343065693425</v>
      </c>
      <c r="L87">
        <v>101.31236329549004</v>
      </c>
      <c r="M87">
        <v>63.774029208649381</v>
      </c>
      <c r="N87">
        <v>51.885416666666664</v>
      </c>
      <c r="O87">
        <v>73.284876400235831</v>
      </c>
      <c r="P87">
        <v>20.539608795832493</v>
      </c>
      <c r="Q87">
        <v>9.2023180148423016</v>
      </c>
      <c r="R87">
        <v>17.881492095238102</v>
      </c>
      <c r="S87">
        <v>11.120002840909093</v>
      </c>
      <c r="T87">
        <v>0</v>
      </c>
      <c r="U87">
        <v>62.100953636454072</v>
      </c>
      <c r="V87">
        <v>0</v>
      </c>
      <c r="W87">
        <v>0</v>
      </c>
      <c r="X87">
        <v>41.470688636118602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1.9722276000000001</v>
      </c>
      <c r="AF87">
        <v>6.1515000000000013</v>
      </c>
      <c r="AG87">
        <v>30.205774080000001</v>
      </c>
      <c r="AH87">
        <v>0</v>
      </c>
      <c r="AI87">
        <v>0</v>
      </c>
      <c r="AJ87">
        <v>0</v>
      </c>
      <c r="AK87">
        <v>23.132100000000001</v>
      </c>
      <c r="AL87">
        <v>26.007000000000001</v>
      </c>
      <c r="AM87">
        <v>0</v>
      </c>
      <c r="AN87">
        <v>0</v>
      </c>
      <c r="AO87">
        <v>0</v>
      </c>
      <c r="AP87">
        <v>1.0689688800000001</v>
      </c>
      <c r="AQ87">
        <v>20.524900000000002</v>
      </c>
      <c r="AR87">
        <v>8.7277823999999988</v>
      </c>
      <c r="AS87">
        <v>6.7943361599999994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42.642318134444146</v>
      </c>
      <c r="BB87">
        <f t="shared" si="1"/>
        <v>1026.0874512329265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491.57172203144148</v>
      </c>
      <c r="L88">
        <v>101.31236329549004</v>
      </c>
      <c r="M88">
        <v>63.774029208649381</v>
      </c>
      <c r="N88">
        <v>51.885416666666664</v>
      </c>
      <c r="O88">
        <v>73.284876400235831</v>
      </c>
      <c r="P88">
        <v>20.539608795832493</v>
      </c>
      <c r="Q88">
        <v>9.2046575684931504</v>
      </c>
      <c r="R88">
        <v>17.883782549109181</v>
      </c>
      <c r="S88">
        <v>11.132453806356246</v>
      </c>
      <c r="T88">
        <v>0</v>
      </c>
      <c r="U88">
        <v>62.100953636454072</v>
      </c>
      <c r="V88">
        <v>0</v>
      </c>
      <c r="W88">
        <v>0</v>
      </c>
      <c r="X88">
        <v>41.470688636118602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1.9722276000000001</v>
      </c>
      <c r="AF88">
        <v>6.1515000000000013</v>
      </c>
      <c r="AG88">
        <v>30.205774080000001</v>
      </c>
      <c r="AH88">
        <v>0</v>
      </c>
      <c r="AI88">
        <v>0</v>
      </c>
      <c r="AJ88">
        <v>0</v>
      </c>
      <c r="AK88">
        <v>23.132100000000001</v>
      </c>
      <c r="AL88">
        <v>26.007000000000001</v>
      </c>
      <c r="AM88">
        <v>0</v>
      </c>
      <c r="AN88">
        <v>0</v>
      </c>
      <c r="AO88">
        <v>0</v>
      </c>
      <c r="AP88">
        <v>1.0689688800000001</v>
      </c>
      <c r="AQ88">
        <v>20.524900000000002</v>
      </c>
      <c r="AR88">
        <v>8.7277823999999988</v>
      </c>
      <c r="AS88">
        <v>6.7943361599999994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42.642931894033516</v>
      </c>
      <c r="BB88">
        <f t="shared" si="1"/>
        <v>1026.1022098208134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491.57172203144148</v>
      </c>
      <c r="L89">
        <v>101.31236329549004</v>
      </c>
      <c r="M89">
        <v>63.774029208649381</v>
      </c>
      <c r="N89">
        <v>51.885416666666664</v>
      </c>
      <c r="O89">
        <v>73.284876400235831</v>
      </c>
      <c r="P89">
        <v>20.539608795832493</v>
      </c>
      <c r="Q89">
        <v>9.2046575684931504</v>
      </c>
      <c r="R89">
        <v>17.883782549109181</v>
      </c>
      <c r="S89">
        <v>11.132453806356246</v>
      </c>
      <c r="T89">
        <v>0</v>
      </c>
      <c r="U89">
        <v>62.100953636454072</v>
      </c>
      <c r="V89">
        <v>0</v>
      </c>
      <c r="W89">
        <v>0</v>
      </c>
      <c r="X89">
        <v>41.470688636118602</v>
      </c>
      <c r="Y89">
        <v>0</v>
      </c>
      <c r="Z89">
        <v>2.8987200000000004</v>
      </c>
      <c r="AA89">
        <v>0</v>
      </c>
      <c r="AB89">
        <v>0</v>
      </c>
      <c r="AC89">
        <v>0</v>
      </c>
      <c r="AD89">
        <v>0</v>
      </c>
      <c r="AE89">
        <v>1.9722276000000001</v>
      </c>
      <c r="AF89">
        <v>6.1515000000000013</v>
      </c>
      <c r="AG89">
        <v>30.205774080000001</v>
      </c>
      <c r="AH89">
        <v>0</v>
      </c>
      <c r="AI89">
        <v>0</v>
      </c>
      <c r="AJ89">
        <v>0</v>
      </c>
      <c r="AK89">
        <v>23.132100000000001</v>
      </c>
      <c r="AL89">
        <v>26.007000000000001</v>
      </c>
      <c r="AM89">
        <v>0</v>
      </c>
      <c r="AN89">
        <v>0</v>
      </c>
      <c r="AO89">
        <v>0</v>
      </c>
      <c r="AP89">
        <v>1.0689688800000001</v>
      </c>
      <c r="AQ89">
        <v>10.262449999999999</v>
      </c>
      <c r="AR89">
        <v>8.7277823999999988</v>
      </c>
      <c r="AS89">
        <v>6.7943361599999994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42.349119413620819</v>
      </c>
      <c r="BB89">
        <f t="shared" si="1"/>
        <v>1019.0322923012264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491.5699905567929</v>
      </c>
      <c r="L90">
        <v>101.31236329549004</v>
      </c>
      <c r="M90">
        <v>63.774029208649381</v>
      </c>
      <c r="N90">
        <v>51.885416666666664</v>
      </c>
      <c r="O90">
        <v>73.284876400235831</v>
      </c>
      <c r="P90">
        <v>20.539608795832493</v>
      </c>
      <c r="Q90">
        <v>9.2046575684931504</v>
      </c>
      <c r="R90">
        <v>17.883782549109181</v>
      </c>
      <c r="S90">
        <v>11.132453806356246</v>
      </c>
      <c r="T90">
        <v>0</v>
      </c>
      <c r="U90">
        <v>62.100953636454072</v>
      </c>
      <c r="V90">
        <v>0</v>
      </c>
      <c r="W90">
        <v>0</v>
      </c>
      <c r="X90">
        <v>41.470688636118602</v>
      </c>
      <c r="Y90">
        <v>0</v>
      </c>
      <c r="Z90">
        <v>2.8987200000000004</v>
      </c>
      <c r="AA90">
        <v>0</v>
      </c>
      <c r="AB90">
        <v>0</v>
      </c>
      <c r="AC90">
        <v>0</v>
      </c>
      <c r="AD90">
        <v>0</v>
      </c>
      <c r="AE90">
        <v>1.9722276000000001</v>
      </c>
      <c r="AF90">
        <v>6.1515000000000013</v>
      </c>
      <c r="AG90">
        <v>30.205774080000001</v>
      </c>
      <c r="AH90">
        <v>0</v>
      </c>
      <c r="AI90">
        <v>0</v>
      </c>
      <c r="AJ90">
        <v>0</v>
      </c>
      <c r="AK90">
        <v>23.132100000000001</v>
      </c>
      <c r="AL90">
        <v>26.007000000000001</v>
      </c>
      <c r="AM90">
        <v>0</v>
      </c>
      <c r="AN90">
        <v>0</v>
      </c>
      <c r="AO90">
        <v>0</v>
      </c>
      <c r="AP90">
        <v>1.4065380000000003</v>
      </c>
      <c r="AQ90">
        <v>0</v>
      </c>
      <c r="AR90">
        <v>8.7277823999999988</v>
      </c>
      <c r="AS90">
        <v>6.7943361599999994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41.953047172594957</v>
      </c>
      <c r="BB90">
        <f t="shared" si="1"/>
        <v>1009.5017521876034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419.99826406827998</v>
      </c>
      <c r="L91">
        <v>90.313509009478167</v>
      </c>
      <c r="M91">
        <v>63.774029208649381</v>
      </c>
      <c r="N91">
        <v>51.885416666666664</v>
      </c>
      <c r="O91">
        <v>73.284876400235831</v>
      </c>
      <c r="P91">
        <v>20.539608795832493</v>
      </c>
      <c r="Q91">
        <v>9.2046575684931504</v>
      </c>
      <c r="R91">
        <v>17.883782549109181</v>
      </c>
      <c r="S91">
        <v>11.293290411208153</v>
      </c>
      <c r="T91">
        <v>0</v>
      </c>
      <c r="U91">
        <v>62.100953636454072</v>
      </c>
      <c r="V91">
        <v>0</v>
      </c>
      <c r="W91">
        <v>0</v>
      </c>
      <c r="X91">
        <v>41.4689578140188</v>
      </c>
      <c r="Y91">
        <v>0</v>
      </c>
      <c r="Z91">
        <v>2.8987200000000004</v>
      </c>
      <c r="AA91">
        <v>0</v>
      </c>
      <c r="AB91">
        <v>0</v>
      </c>
      <c r="AC91">
        <v>0</v>
      </c>
      <c r="AD91">
        <v>0</v>
      </c>
      <c r="AE91">
        <v>1.9722276000000001</v>
      </c>
      <c r="AF91">
        <v>6.1515000000000013</v>
      </c>
      <c r="AG91">
        <v>30.205774080000001</v>
      </c>
      <c r="AH91">
        <v>0</v>
      </c>
      <c r="AI91">
        <v>0</v>
      </c>
      <c r="AJ91">
        <v>0</v>
      </c>
      <c r="AK91">
        <v>23.132100000000001</v>
      </c>
      <c r="AL91">
        <v>26.007000000000001</v>
      </c>
      <c r="AM91">
        <v>0</v>
      </c>
      <c r="AN91">
        <v>0</v>
      </c>
      <c r="AO91">
        <v>0</v>
      </c>
      <c r="AP91">
        <v>1.4065380000000003</v>
      </c>
      <c r="AQ91">
        <v>0</v>
      </c>
      <c r="AR91">
        <v>8.7277823999999988</v>
      </c>
      <c r="AS91">
        <v>6.7943361599999994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38.664828924249584</v>
      </c>
      <c r="BB91">
        <f t="shared" si="1"/>
        <v>930.37849544417622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376.99907367660023</v>
      </c>
      <c r="L92">
        <v>80.314550567649192</v>
      </c>
      <c r="M92">
        <v>63.774029208649381</v>
      </c>
      <c r="N92">
        <v>51.885416666666664</v>
      </c>
      <c r="O92">
        <v>73.284876400235831</v>
      </c>
      <c r="P92">
        <v>20.539608795832493</v>
      </c>
      <c r="Q92">
        <v>9.2046575684931504</v>
      </c>
      <c r="R92">
        <v>17.883782549109181</v>
      </c>
      <c r="S92">
        <v>11.293290411208153</v>
      </c>
      <c r="T92">
        <v>0</v>
      </c>
      <c r="U92">
        <v>62.100953636454072</v>
      </c>
      <c r="V92">
        <v>0</v>
      </c>
      <c r="W92">
        <v>0</v>
      </c>
      <c r="X92">
        <v>41.4689578140188</v>
      </c>
      <c r="Y92">
        <v>0</v>
      </c>
      <c r="Z92">
        <v>2.8987200000000004</v>
      </c>
      <c r="AA92">
        <v>0</v>
      </c>
      <c r="AB92">
        <v>0</v>
      </c>
      <c r="AC92">
        <v>0</v>
      </c>
      <c r="AD92">
        <v>0</v>
      </c>
      <c r="AE92">
        <v>1.9722276000000001</v>
      </c>
      <c r="AF92">
        <v>6.1515000000000013</v>
      </c>
      <c r="AG92">
        <v>30.205774080000001</v>
      </c>
      <c r="AH92">
        <v>0</v>
      </c>
      <c r="AI92">
        <v>0</v>
      </c>
      <c r="AJ92">
        <v>0</v>
      </c>
      <c r="AK92">
        <v>23.132100000000001</v>
      </c>
      <c r="AL92">
        <v>26.007000000000001</v>
      </c>
      <c r="AM92">
        <v>0</v>
      </c>
      <c r="AN92">
        <v>0</v>
      </c>
      <c r="AO92">
        <v>0</v>
      </c>
      <c r="AP92">
        <v>1.4065380000000003</v>
      </c>
      <c r="AQ92">
        <v>0</v>
      </c>
      <c r="AR92">
        <v>8.7277823999999988</v>
      </c>
      <c r="AS92">
        <v>6.7943361599999994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36.550202785792628</v>
      </c>
      <c r="BB92">
        <f t="shared" si="1"/>
        <v>879.49497274912449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320.99822549120461</v>
      </c>
      <c r="L93">
        <v>80.314550567649192</v>
      </c>
      <c r="M93">
        <v>63.774029208649381</v>
      </c>
      <c r="N93">
        <v>51.885416666666664</v>
      </c>
      <c r="O93">
        <v>73.284876400235831</v>
      </c>
      <c r="P93">
        <v>20.539608795832493</v>
      </c>
      <c r="Q93">
        <v>9.2046575684931504</v>
      </c>
      <c r="R93">
        <v>17.883782549109181</v>
      </c>
      <c r="S93">
        <v>11.359503850108617</v>
      </c>
      <c r="T93">
        <v>0</v>
      </c>
      <c r="U93">
        <v>62.100953636454072</v>
      </c>
      <c r="V93">
        <v>0</v>
      </c>
      <c r="W93">
        <v>0</v>
      </c>
      <c r="X93">
        <v>41.474108542199488</v>
      </c>
      <c r="Y93">
        <v>0</v>
      </c>
      <c r="Z93">
        <v>2.8987200000000004</v>
      </c>
      <c r="AA93">
        <v>0</v>
      </c>
      <c r="AB93">
        <v>0</v>
      </c>
      <c r="AC93">
        <v>0</v>
      </c>
      <c r="AD93">
        <v>0</v>
      </c>
      <c r="AE93">
        <v>1.9722276000000001</v>
      </c>
      <c r="AF93">
        <v>6.1515000000000013</v>
      </c>
      <c r="AG93">
        <v>30.205774080000001</v>
      </c>
      <c r="AH93">
        <v>0</v>
      </c>
      <c r="AI93">
        <v>0</v>
      </c>
      <c r="AJ93">
        <v>0</v>
      </c>
      <c r="AK93">
        <v>23.132100000000001</v>
      </c>
      <c r="AL93">
        <v>26.007000000000001</v>
      </c>
      <c r="AM93">
        <v>0</v>
      </c>
      <c r="AN93">
        <v>0</v>
      </c>
      <c r="AO93">
        <v>0</v>
      </c>
      <c r="AP93">
        <v>1.4065380000000003</v>
      </c>
      <c r="AQ93">
        <v>0</v>
      </c>
      <c r="AR93">
        <v>1.9395072000000002</v>
      </c>
      <c r="AS93">
        <v>6.7943361599999994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34.047764613568127</v>
      </c>
      <c r="BB93">
        <f t="shared" si="1"/>
        <v>819.27965170303435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294.99881829174456</v>
      </c>
      <c r="L94">
        <v>80.314550567649192</v>
      </c>
      <c r="M94">
        <v>63.774029208649381</v>
      </c>
      <c r="N94">
        <v>51.885416666666664</v>
      </c>
      <c r="O94">
        <v>73.284876400235831</v>
      </c>
      <c r="P94">
        <v>21.392999478058247</v>
      </c>
      <c r="Q94">
        <v>9.2046575684931504</v>
      </c>
      <c r="R94">
        <v>17.883782549109181</v>
      </c>
      <c r="S94">
        <v>11.363467316437363</v>
      </c>
      <c r="T94">
        <v>0</v>
      </c>
      <c r="U94">
        <v>62.100953636454072</v>
      </c>
      <c r="V94">
        <v>0</v>
      </c>
      <c r="W94">
        <v>0</v>
      </c>
      <c r="X94">
        <v>19.198343812709034</v>
      </c>
      <c r="Y94">
        <v>0</v>
      </c>
      <c r="Z94">
        <v>2.8987200000000004</v>
      </c>
      <c r="AA94">
        <v>0</v>
      </c>
      <c r="AB94">
        <v>0</v>
      </c>
      <c r="AC94">
        <v>0</v>
      </c>
      <c r="AD94">
        <v>0</v>
      </c>
      <c r="AE94">
        <v>1.9722276000000001</v>
      </c>
      <c r="AF94">
        <v>6.1515000000000013</v>
      </c>
      <c r="AG94">
        <v>30.205774080000001</v>
      </c>
      <c r="AH94">
        <v>0</v>
      </c>
      <c r="AI94">
        <v>0</v>
      </c>
      <c r="AJ94">
        <v>0</v>
      </c>
      <c r="AK94">
        <v>23.132100000000001</v>
      </c>
      <c r="AL94">
        <v>26.007000000000001</v>
      </c>
      <c r="AM94">
        <v>0</v>
      </c>
      <c r="AN94">
        <v>0</v>
      </c>
      <c r="AO94">
        <v>0</v>
      </c>
      <c r="AP94">
        <v>1.4065380000000003</v>
      </c>
      <c r="AQ94">
        <v>0</v>
      </c>
      <c r="AR94">
        <v>1.9395072000000002</v>
      </c>
      <c r="AS94">
        <v>6.7943361599999994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32.155793631886283</v>
      </c>
      <c r="BB94">
        <f t="shared" si="1"/>
        <v>773.7538049043203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281.23228377261205</v>
      </c>
      <c r="L95">
        <v>93.740235417542252</v>
      </c>
      <c r="M95">
        <v>63.774897955474785</v>
      </c>
      <c r="N95">
        <v>51.886525065783061</v>
      </c>
      <c r="O95">
        <v>73.284876400235831</v>
      </c>
      <c r="P95">
        <v>20.538646486486485</v>
      </c>
      <c r="Q95">
        <v>4.8018255033557047</v>
      </c>
      <c r="R95">
        <v>7.2113058419243989</v>
      </c>
      <c r="S95">
        <v>5.8053253170731711</v>
      </c>
      <c r="T95">
        <v>0</v>
      </c>
      <c r="U95">
        <v>62.100953636454072</v>
      </c>
      <c r="V95">
        <v>0</v>
      </c>
      <c r="W95">
        <v>0</v>
      </c>
      <c r="X95">
        <v>19.198343812709034</v>
      </c>
      <c r="Y95">
        <v>0</v>
      </c>
      <c r="Z95">
        <v>2.8987200000000004</v>
      </c>
      <c r="AA95">
        <v>0</v>
      </c>
      <c r="AB95">
        <v>0</v>
      </c>
      <c r="AC95">
        <v>0</v>
      </c>
      <c r="AD95">
        <v>0</v>
      </c>
      <c r="AE95">
        <v>1.9722276000000001</v>
      </c>
      <c r="AF95">
        <v>6.1515000000000013</v>
      </c>
      <c r="AG95">
        <v>30.205774080000001</v>
      </c>
      <c r="AH95">
        <v>0</v>
      </c>
      <c r="AI95">
        <v>0</v>
      </c>
      <c r="AJ95">
        <v>0</v>
      </c>
      <c r="AK95">
        <v>23.132100000000001</v>
      </c>
      <c r="AL95">
        <v>35.542900000000003</v>
      </c>
      <c r="AM95">
        <v>0</v>
      </c>
      <c r="AN95">
        <v>0</v>
      </c>
      <c r="AO95">
        <v>0</v>
      </c>
      <c r="AP95">
        <v>1.4065380000000003</v>
      </c>
      <c r="AQ95">
        <v>0</v>
      </c>
      <c r="AR95">
        <v>23.274086399999998</v>
      </c>
      <c r="AS95">
        <v>6.7943361599999994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32.516641902305729</v>
      </c>
      <c r="BB95">
        <f t="shared" si="1"/>
        <v>782.43675954734522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279.99946077874898</v>
      </c>
      <c r="L96">
        <v>93.740235417542252</v>
      </c>
      <c r="M96">
        <v>63.774897955474785</v>
      </c>
      <c r="N96">
        <v>51.886780206210283</v>
      </c>
      <c r="O96">
        <v>73.284876400235831</v>
      </c>
      <c r="P96">
        <v>20.538646486486485</v>
      </c>
      <c r="Q96">
        <v>4.8018255033557047</v>
      </c>
      <c r="R96">
        <v>7.2092604501607722</v>
      </c>
      <c r="S96">
        <v>5.878720906542056</v>
      </c>
      <c r="T96">
        <v>0</v>
      </c>
      <c r="U96">
        <v>62.100953636454072</v>
      </c>
      <c r="V96">
        <v>0</v>
      </c>
      <c r="W96">
        <v>0</v>
      </c>
      <c r="X96">
        <v>19.198343812709034</v>
      </c>
      <c r="Y96">
        <v>0</v>
      </c>
      <c r="Z96">
        <v>2.8987200000000004</v>
      </c>
      <c r="AA96">
        <v>0</v>
      </c>
      <c r="AB96">
        <v>0</v>
      </c>
      <c r="AC96">
        <v>0</v>
      </c>
      <c r="AD96">
        <v>0</v>
      </c>
      <c r="AE96">
        <v>1.9722276000000001</v>
      </c>
      <c r="AF96">
        <v>6.1515000000000013</v>
      </c>
      <c r="AG96">
        <v>30.205774080000001</v>
      </c>
      <c r="AH96">
        <v>0</v>
      </c>
      <c r="AI96">
        <v>0</v>
      </c>
      <c r="AJ96">
        <v>0</v>
      </c>
      <c r="AK96">
        <v>23.132100000000001</v>
      </c>
      <c r="AL96">
        <v>35.542900000000003</v>
      </c>
      <c r="AM96">
        <v>0</v>
      </c>
      <c r="AN96">
        <v>0</v>
      </c>
      <c r="AO96">
        <v>0</v>
      </c>
      <c r="AP96">
        <v>1.4065380000000003</v>
      </c>
      <c r="AQ96">
        <v>0</v>
      </c>
      <c r="AR96">
        <v>1.4546303999999999</v>
      </c>
      <c r="AS96">
        <v>6.7943361599999994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31.599712755693211</v>
      </c>
      <c r="BB96">
        <f t="shared" si="1"/>
        <v>760.37301503822721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279.99946077874898</v>
      </c>
      <c r="L97">
        <v>93.740235417542252</v>
      </c>
      <c r="M97">
        <v>63.774897955474785</v>
      </c>
      <c r="N97">
        <v>51.886780206210283</v>
      </c>
      <c r="O97">
        <v>73.284876400235831</v>
      </c>
      <c r="P97">
        <v>20.538646486486485</v>
      </c>
      <c r="Q97">
        <v>4.8018255033557047</v>
      </c>
      <c r="R97">
        <v>7.2092604501607722</v>
      </c>
      <c r="S97">
        <v>5.878720906542056</v>
      </c>
      <c r="T97">
        <v>0</v>
      </c>
      <c r="U97">
        <v>62.100953636454072</v>
      </c>
      <c r="V97">
        <v>0</v>
      </c>
      <c r="W97">
        <v>0</v>
      </c>
      <c r="X97">
        <v>19.198343812709034</v>
      </c>
      <c r="Y97">
        <v>0</v>
      </c>
      <c r="Z97">
        <v>2.8987200000000004</v>
      </c>
      <c r="AA97">
        <v>0</v>
      </c>
      <c r="AB97">
        <v>0</v>
      </c>
      <c r="AC97">
        <v>0</v>
      </c>
      <c r="AD97">
        <v>0</v>
      </c>
      <c r="AE97">
        <v>1.9722276000000001</v>
      </c>
      <c r="AF97">
        <v>6.1515000000000013</v>
      </c>
      <c r="AG97">
        <v>30.205774080000001</v>
      </c>
      <c r="AH97">
        <v>0</v>
      </c>
      <c r="AI97">
        <v>0</v>
      </c>
      <c r="AJ97">
        <v>0</v>
      </c>
      <c r="AK97">
        <v>23.132100000000001</v>
      </c>
      <c r="AL97">
        <v>49.846749999999993</v>
      </c>
      <c r="AM97">
        <v>0</v>
      </c>
      <c r="AN97">
        <v>0</v>
      </c>
      <c r="AO97">
        <v>0</v>
      </c>
      <c r="AP97">
        <v>1.4065380000000003</v>
      </c>
      <c r="AQ97">
        <v>0</v>
      </c>
      <c r="AR97">
        <v>1.4546303999999999</v>
      </c>
      <c r="AS97">
        <v>6.7943361599999994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32.170435848464287</v>
      </c>
      <c r="BB97">
        <f t="shared" si="1"/>
        <v>774.1061419454561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279.99946077874898</v>
      </c>
      <c r="L98">
        <v>93.740235417542252</v>
      </c>
      <c r="M98">
        <v>63.774897955474785</v>
      </c>
      <c r="N98">
        <v>51.886780206210283</v>
      </c>
      <c r="O98">
        <v>73.284876400235831</v>
      </c>
      <c r="P98">
        <v>20.538646486486485</v>
      </c>
      <c r="Q98">
        <v>4.8018255033557047</v>
      </c>
      <c r="R98">
        <v>7.2092604501607722</v>
      </c>
      <c r="S98">
        <v>5.878720906542056</v>
      </c>
      <c r="T98">
        <v>0</v>
      </c>
      <c r="U98">
        <v>62.100953636454072</v>
      </c>
      <c r="V98">
        <v>0</v>
      </c>
      <c r="W98">
        <v>0</v>
      </c>
      <c r="X98">
        <v>19.198343812709034</v>
      </c>
      <c r="Y98">
        <v>0</v>
      </c>
      <c r="Z98">
        <v>2.8987200000000004</v>
      </c>
      <c r="AA98">
        <v>0</v>
      </c>
      <c r="AB98">
        <v>0</v>
      </c>
      <c r="AC98">
        <v>0</v>
      </c>
      <c r="AD98">
        <v>0</v>
      </c>
      <c r="AE98">
        <v>1.9158782399999998</v>
      </c>
      <c r="AF98">
        <v>6.1515000000000013</v>
      </c>
      <c r="AG98">
        <v>30.205774080000001</v>
      </c>
      <c r="AH98">
        <v>0</v>
      </c>
      <c r="AI98">
        <v>0</v>
      </c>
      <c r="AJ98">
        <v>0</v>
      </c>
      <c r="AK98">
        <v>23.132100000000001</v>
      </c>
      <c r="AL98">
        <v>49.846749999999993</v>
      </c>
      <c r="AM98">
        <v>0</v>
      </c>
      <c r="AN98">
        <v>0</v>
      </c>
      <c r="AO98">
        <v>0</v>
      </c>
      <c r="AP98">
        <v>1.4065380000000003</v>
      </c>
      <c r="AQ98">
        <v>0</v>
      </c>
      <c r="AR98">
        <v>1.4546303999999999</v>
      </c>
      <c r="AS98">
        <v>6.7943361599999994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32.168187583664292</v>
      </c>
      <c r="BB98">
        <f t="shared" si="1"/>
        <v>774.05204085025616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10.540714158903684</v>
      </c>
      <c r="L99">
        <f t="shared" si="2"/>
        <v>3.6158281693211509</v>
      </c>
      <c r="M99">
        <f t="shared" si="2"/>
        <v>1.2041874834379576</v>
      </c>
      <c r="N99">
        <f t="shared" si="2"/>
        <v>1.021552282953436</v>
      </c>
      <c r="O99">
        <f t="shared" si="2"/>
        <v>1.5099973180526134</v>
      </c>
      <c r="P99">
        <f t="shared" si="2"/>
        <v>0.40289248351722873</v>
      </c>
      <c r="Q99">
        <f t="shared" si="2"/>
        <v>0.19684143405855045</v>
      </c>
      <c r="R99">
        <f t="shared" si="2"/>
        <v>0.37946687174138038</v>
      </c>
      <c r="S99">
        <f t="shared" si="2"/>
        <v>0.2395506089441144</v>
      </c>
      <c r="T99">
        <f t="shared" si="2"/>
        <v>0</v>
      </c>
      <c r="U99">
        <f t="shared" si="2"/>
        <v>1.4515015423156432</v>
      </c>
      <c r="V99">
        <f t="shared" si="2"/>
        <v>0</v>
      </c>
      <c r="W99">
        <f t="shared" si="2"/>
        <v>0</v>
      </c>
      <c r="X99">
        <f t="shared" si="2"/>
        <v>0.88422493779142142</v>
      </c>
      <c r="Y99">
        <f t="shared" si="2"/>
        <v>0</v>
      </c>
      <c r="Z99">
        <f t="shared" si="2"/>
        <v>1.3044239999999997E-2</v>
      </c>
      <c r="AA99">
        <f t="shared" si="2"/>
        <v>0</v>
      </c>
      <c r="AB99">
        <f t="shared" si="2"/>
        <v>6.0707147417999999E-2</v>
      </c>
      <c r="AC99">
        <f t="shared" si="2"/>
        <v>4.9981212320399974E-2</v>
      </c>
      <c r="AD99">
        <f t="shared" si="2"/>
        <v>6.1390924941599985E-2</v>
      </c>
      <c r="AE99">
        <f t="shared" si="2"/>
        <v>0.13196343919679998</v>
      </c>
      <c r="AF99">
        <f t="shared" si="2"/>
        <v>0.18898775000000026</v>
      </c>
      <c r="AG99">
        <f t="shared" si="2"/>
        <v>0.72493857792000116</v>
      </c>
      <c r="AH99">
        <f t="shared" si="2"/>
        <v>0.27658839600000007</v>
      </c>
      <c r="AI99">
        <f t="shared" si="2"/>
        <v>2.2923165599999993E-2</v>
      </c>
      <c r="AJ99">
        <f t="shared" si="2"/>
        <v>0</v>
      </c>
      <c r="AK99">
        <f t="shared" si="2"/>
        <v>0.55517040000000017</v>
      </c>
      <c r="AL99">
        <f t="shared" si="2"/>
        <v>0.34415929999999967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3.3447473640000017E-2</v>
      </c>
      <c r="AQ99">
        <f t="shared" si="2"/>
        <v>0.35154350000000006</v>
      </c>
      <c r="AR99">
        <f t="shared" si="2"/>
        <v>0.13709891520000006</v>
      </c>
      <c r="AS99">
        <f t="shared" si="2"/>
        <v>0.13612304793599991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0.97893952501216719</v>
      </c>
      <c r="BB99">
        <f t="shared" si="1"/>
        <v>23.555885256197818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83.116085033094251</v>
      </c>
      <c r="L3">
        <v>23.955658982232293</v>
      </c>
      <c r="M3">
        <v>0</v>
      </c>
      <c r="N3">
        <v>30.002272727272725</v>
      </c>
      <c r="O3">
        <v>50.380173193753222</v>
      </c>
      <c r="P3">
        <v>51.528208312838174</v>
      </c>
      <c r="Q3">
        <v>2.0000000000000004</v>
      </c>
      <c r="R3">
        <v>5.6155057125353443</v>
      </c>
      <c r="S3">
        <v>3.4161185135951659</v>
      </c>
      <c r="T3">
        <v>0</v>
      </c>
      <c r="U3">
        <v>275.80315857808029</v>
      </c>
      <c r="V3">
        <v>0</v>
      </c>
      <c r="W3">
        <v>0</v>
      </c>
      <c r="X3">
        <v>37.579331855546002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13.375449999999999</v>
      </c>
      <c r="AL3">
        <v>2.6559000000000004</v>
      </c>
      <c r="AM3">
        <v>0</v>
      </c>
      <c r="AN3">
        <v>0</v>
      </c>
      <c r="AO3">
        <v>0</v>
      </c>
      <c r="AP3">
        <v>0.58567319999999989</v>
      </c>
      <c r="AQ3">
        <v>0</v>
      </c>
      <c r="AR3">
        <v>0.84124799999999988</v>
      </c>
      <c r="AS3">
        <v>2.5626059999999997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23.278353367088261</v>
      </c>
      <c r="BB3">
        <f>SUM(B3:AZ3)-BA3</f>
        <v>560.13903674185906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83.115235297571246</v>
      </c>
      <c r="L4">
        <v>23.955658982232293</v>
      </c>
      <c r="M4">
        <v>0</v>
      </c>
      <c r="N4">
        <v>30.002849596102063</v>
      </c>
      <c r="O4">
        <v>50.379702487376093</v>
      </c>
      <c r="P4">
        <v>51.528208312838174</v>
      </c>
      <c r="Q4">
        <v>2.0000000000000004</v>
      </c>
      <c r="R4">
        <v>5.6155057125353443</v>
      </c>
      <c r="S4">
        <v>3.4161185135951659</v>
      </c>
      <c r="T4">
        <v>0</v>
      </c>
      <c r="U4">
        <v>275.80315857808029</v>
      </c>
      <c r="V4">
        <v>0</v>
      </c>
      <c r="W4">
        <v>0</v>
      </c>
      <c r="X4">
        <v>37.579331855546002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13.375449999999999</v>
      </c>
      <c r="AL4">
        <v>2.6559000000000004</v>
      </c>
      <c r="AM4">
        <v>0</v>
      </c>
      <c r="AN4">
        <v>0</v>
      </c>
      <c r="AO4">
        <v>0</v>
      </c>
      <c r="AP4">
        <v>0.58567319999999989</v>
      </c>
      <c r="AQ4">
        <v>0</v>
      </c>
      <c r="AR4">
        <v>0.84124799999999988</v>
      </c>
      <c r="AS4">
        <v>2.5626059999999997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23.278323254294751</v>
      </c>
      <c r="BB4">
        <f t="shared" ref="BB4:BB67" si="0">SUM(B4:AZ4)-BA4</f>
        <v>560.13832328158173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83.116085033094251</v>
      </c>
      <c r="L5">
        <v>23.955658982232293</v>
      </c>
      <c r="M5">
        <v>0</v>
      </c>
      <c r="N5">
        <v>30.002921519652947</v>
      </c>
      <c r="O5">
        <v>50.377783962028474</v>
      </c>
      <c r="P5">
        <v>51.528208312838174</v>
      </c>
      <c r="Q5">
        <v>2.0000000000000004</v>
      </c>
      <c r="R5">
        <v>5.6155057125353443</v>
      </c>
      <c r="S5">
        <v>3.4161185135951659</v>
      </c>
      <c r="T5">
        <v>0</v>
      </c>
      <c r="U5">
        <v>275.80315857808029</v>
      </c>
      <c r="V5">
        <v>0</v>
      </c>
      <c r="W5">
        <v>0</v>
      </c>
      <c r="X5">
        <v>38.491265879983217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13.375449999999999</v>
      </c>
      <c r="AL5">
        <v>2.6559000000000004</v>
      </c>
      <c r="AM5">
        <v>0</v>
      </c>
      <c r="AN5">
        <v>0</v>
      </c>
      <c r="AO5">
        <v>0</v>
      </c>
      <c r="AP5">
        <v>0.58567319999999989</v>
      </c>
      <c r="AQ5">
        <v>0</v>
      </c>
      <c r="AR5">
        <v>11.216639999999996</v>
      </c>
      <c r="AS5">
        <v>6.2185905600000009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23.874521847894499</v>
      </c>
      <c r="BB5">
        <f t="shared" si="0"/>
        <v>574.48443840614561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83.115235297571246</v>
      </c>
      <c r="L6">
        <v>23.955658982232293</v>
      </c>
      <c r="M6">
        <v>0</v>
      </c>
      <c r="N6">
        <v>29.998937704918028</v>
      </c>
      <c r="O6">
        <v>50.386915903122265</v>
      </c>
      <c r="P6">
        <v>51.528621971950706</v>
      </c>
      <c r="Q6">
        <v>2.0000000000000004</v>
      </c>
      <c r="R6">
        <v>5.6155057125353443</v>
      </c>
      <c r="S6">
        <v>3.4161185135951659</v>
      </c>
      <c r="T6">
        <v>0</v>
      </c>
      <c r="U6">
        <v>275.80315857808029</v>
      </c>
      <c r="V6">
        <v>0</v>
      </c>
      <c r="W6">
        <v>0</v>
      </c>
      <c r="X6">
        <v>38.491265879983217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13.375449999999999</v>
      </c>
      <c r="AL6">
        <v>2.6559000000000004</v>
      </c>
      <c r="AM6">
        <v>0</v>
      </c>
      <c r="AN6">
        <v>0</v>
      </c>
      <c r="AO6">
        <v>0</v>
      </c>
      <c r="AP6">
        <v>0.58567319999999989</v>
      </c>
      <c r="AQ6">
        <v>0</v>
      </c>
      <c r="AR6">
        <v>11.216639999999996</v>
      </c>
      <c r="AS6">
        <v>6.2185905600000009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23.874709785625626</v>
      </c>
      <c r="BB6">
        <f t="shared" si="0"/>
        <v>574.48896251836277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83.116085033094251</v>
      </c>
      <c r="L7">
        <v>23.955658982232293</v>
      </c>
      <c r="M7">
        <v>0</v>
      </c>
      <c r="N7">
        <v>29.998937704918028</v>
      </c>
      <c r="O7">
        <v>50.383783457730381</v>
      </c>
      <c r="P7">
        <v>51.528621971950706</v>
      </c>
      <c r="Q7">
        <v>2.0000000000000004</v>
      </c>
      <c r="R7">
        <v>5.6155057125353443</v>
      </c>
      <c r="S7">
        <v>3.4161185135951659</v>
      </c>
      <c r="T7">
        <v>0</v>
      </c>
      <c r="U7">
        <v>275.80315857808029</v>
      </c>
      <c r="V7">
        <v>0</v>
      </c>
      <c r="W7">
        <v>0</v>
      </c>
      <c r="X7">
        <v>26.017578298361599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13.375449999999999</v>
      </c>
      <c r="AL7">
        <v>2.6559000000000004</v>
      </c>
      <c r="AM7">
        <v>0</v>
      </c>
      <c r="AN7">
        <v>0</v>
      </c>
      <c r="AO7">
        <v>0</v>
      </c>
      <c r="AP7">
        <v>0.58567319999999989</v>
      </c>
      <c r="AQ7">
        <v>0</v>
      </c>
      <c r="AR7">
        <v>0.84124799999999988</v>
      </c>
      <c r="AS7">
        <v>6.2185905600000009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22.962940651777544</v>
      </c>
      <c r="BB7">
        <f t="shared" si="0"/>
        <v>552.54936936072045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83.115235297571246</v>
      </c>
      <c r="L8">
        <v>23.955658982232293</v>
      </c>
      <c r="M8">
        <v>0</v>
      </c>
      <c r="N8">
        <v>29.998937704918028</v>
      </c>
      <c r="O8">
        <v>50.38375922089967</v>
      </c>
      <c r="P8">
        <v>51.528621971950706</v>
      </c>
      <c r="Q8">
        <v>2.0000000000000004</v>
      </c>
      <c r="R8">
        <v>5.6155057125353443</v>
      </c>
      <c r="S8">
        <v>3.4161185135951659</v>
      </c>
      <c r="T8">
        <v>0</v>
      </c>
      <c r="U8">
        <v>275.80315857808029</v>
      </c>
      <c r="V8">
        <v>0</v>
      </c>
      <c r="W8">
        <v>0</v>
      </c>
      <c r="X8">
        <v>26.017578298361599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1.3035279999999998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13.375449999999999</v>
      </c>
      <c r="AL8">
        <v>2.6559000000000004</v>
      </c>
      <c r="AM8">
        <v>0</v>
      </c>
      <c r="AN8">
        <v>0</v>
      </c>
      <c r="AO8">
        <v>0</v>
      </c>
      <c r="AP8">
        <v>0.58567319999999989</v>
      </c>
      <c r="AQ8">
        <v>0</v>
      </c>
      <c r="AR8">
        <v>0.84124799999999988</v>
      </c>
      <c r="AS8">
        <v>6.2185905600000009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23.014916472606409</v>
      </c>
      <c r="BB8">
        <f t="shared" si="0"/>
        <v>553.80004756753794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83.116085033094251</v>
      </c>
      <c r="L9">
        <v>23.955658982232293</v>
      </c>
      <c r="M9">
        <v>0</v>
      </c>
      <c r="N9">
        <v>29.998937704918028</v>
      </c>
      <c r="O9">
        <v>50.387158898665909</v>
      </c>
      <c r="P9">
        <v>51.528621971950706</v>
      </c>
      <c r="Q9">
        <v>2.0000000000000004</v>
      </c>
      <c r="R9">
        <v>5.6155057125353443</v>
      </c>
      <c r="S9">
        <v>3.4161185135951659</v>
      </c>
      <c r="T9">
        <v>0</v>
      </c>
      <c r="U9">
        <v>275.80315857808029</v>
      </c>
      <c r="V9">
        <v>0</v>
      </c>
      <c r="W9">
        <v>0</v>
      </c>
      <c r="X9">
        <v>26.017578298361599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3.5847020000000001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13.375449999999999</v>
      </c>
      <c r="AL9">
        <v>2.6559000000000004</v>
      </c>
      <c r="AM9">
        <v>0</v>
      </c>
      <c r="AN9">
        <v>0</v>
      </c>
      <c r="AO9">
        <v>0</v>
      </c>
      <c r="AP9">
        <v>0.58567319999999989</v>
      </c>
      <c r="AQ9">
        <v>0</v>
      </c>
      <c r="AR9">
        <v>0.84124799999999988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22.960231277821183</v>
      </c>
      <c r="BB9">
        <f t="shared" si="0"/>
        <v>552.48417161561224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83.115235297571246</v>
      </c>
      <c r="L10">
        <v>23.955658982232293</v>
      </c>
      <c r="M10">
        <v>0</v>
      </c>
      <c r="N10">
        <v>30.00288510969752</v>
      </c>
      <c r="O10">
        <v>50.383829865324856</v>
      </c>
      <c r="P10">
        <v>51.528621971950706</v>
      </c>
      <c r="Q10">
        <v>2.0000000000000004</v>
      </c>
      <c r="R10">
        <v>5.6155057125353443</v>
      </c>
      <c r="S10">
        <v>3.4161185135951659</v>
      </c>
      <c r="T10">
        <v>0</v>
      </c>
      <c r="U10">
        <v>275.80315857808029</v>
      </c>
      <c r="V10">
        <v>0</v>
      </c>
      <c r="W10">
        <v>0</v>
      </c>
      <c r="X10">
        <v>26.017578298361599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3.5847020000000001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13.375449999999999</v>
      </c>
      <c r="AL10">
        <v>2.6559000000000004</v>
      </c>
      <c r="AM10">
        <v>0</v>
      </c>
      <c r="AN10">
        <v>0</v>
      </c>
      <c r="AO10">
        <v>0</v>
      </c>
      <c r="AP10">
        <v>0.58567319999999989</v>
      </c>
      <c r="AQ10">
        <v>0</v>
      </c>
      <c r="AR10">
        <v>0.84124799999999988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22.960221931853216</v>
      </c>
      <c r="BB10">
        <f t="shared" si="0"/>
        <v>552.48394959749567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83.147488434847617</v>
      </c>
      <c r="L11">
        <v>23.955720595540836</v>
      </c>
      <c r="M11">
        <v>0</v>
      </c>
      <c r="N11">
        <v>30.00288510969752</v>
      </c>
      <c r="O11">
        <v>50.383829865324856</v>
      </c>
      <c r="P11">
        <v>51.528621971950706</v>
      </c>
      <c r="Q11">
        <v>2.0000000000000004</v>
      </c>
      <c r="R11">
        <v>5.7071401539888678</v>
      </c>
      <c r="S11">
        <v>3.4161185135951659</v>
      </c>
      <c r="T11">
        <v>0</v>
      </c>
      <c r="U11">
        <v>284.50873741465114</v>
      </c>
      <c r="V11">
        <v>0</v>
      </c>
      <c r="W11">
        <v>0</v>
      </c>
      <c r="X11">
        <v>26.017578298361599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3.5847020000000001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13.375449999999999</v>
      </c>
      <c r="AL11">
        <v>2.6559000000000004</v>
      </c>
      <c r="AM11">
        <v>0</v>
      </c>
      <c r="AN11">
        <v>0</v>
      </c>
      <c r="AO11">
        <v>0</v>
      </c>
      <c r="AP11">
        <v>0.58567319999999989</v>
      </c>
      <c r="AQ11">
        <v>0</v>
      </c>
      <c r="AR11">
        <v>0.84124799999999988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23.312520469168067</v>
      </c>
      <c r="BB11">
        <f t="shared" si="0"/>
        <v>560.96117908879023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83.146722687401393</v>
      </c>
      <c r="L12">
        <v>23.955720595540836</v>
      </c>
      <c r="M12">
        <v>0</v>
      </c>
      <c r="N12">
        <v>30.002849596102063</v>
      </c>
      <c r="O12">
        <v>50.383829865324856</v>
      </c>
      <c r="P12">
        <v>51.528621971950706</v>
      </c>
      <c r="Q12">
        <v>2.0000000000000004</v>
      </c>
      <c r="R12">
        <v>5.7071401539888678</v>
      </c>
      <c r="S12">
        <v>3.4161185135951659</v>
      </c>
      <c r="T12">
        <v>0</v>
      </c>
      <c r="U12">
        <v>284.50873741465114</v>
      </c>
      <c r="V12">
        <v>0</v>
      </c>
      <c r="W12">
        <v>0</v>
      </c>
      <c r="X12">
        <v>26.017578298361599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3.5847020000000001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13.375449999999999</v>
      </c>
      <c r="AL12">
        <v>2.6559000000000004</v>
      </c>
      <c r="AM12">
        <v>0</v>
      </c>
      <c r="AN12">
        <v>0</v>
      </c>
      <c r="AO12">
        <v>0</v>
      </c>
      <c r="AP12">
        <v>1.7895569999999998</v>
      </c>
      <c r="AQ12">
        <v>0</v>
      </c>
      <c r="AR12">
        <v>0.84124799999999988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23.360523512117304</v>
      </c>
      <c r="BB12">
        <f t="shared" si="0"/>
        <v>562.1162585847992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83.147488434847617</v>
      </c>
      <c r="L13">
        <v>23.955720595540836</v>
      </c>
      <c r="M13">
        <v>0</v>
      </c>
      <c r="N13">
        <v>30.00288510969752</v>
      </c>
      <c r="O13">
        <v>50.383829865324856</v>
      </c>
      <c r="P13">
        <v>51.528621971950706</v>
      </c>
      <c r="Q13">
        <v>2.0000000000000004</v>
      </c>
      <c r="R13">
        <v>5.7071401539888678</v>
      </c>
      <c r="S13">
        <v>3.550745544715447</v>
      </c>
      <c r="T13">
        <v>0</v>
      </c>
      <c r="U13">
        <v>284.50873741465114</v>
      </c>
      <c r="V13">
        <v>0</v>
      </c>
      <c r="W13">
        <v>0</v>
      </c>
      <c r="X13">
        <v>26.017578298361599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3.5847020000000001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13.375449999999999</v>
      </c>
      <c r="AL13">
        <v>2.6559000000000004</v>
      </c>
      <c r="AM13">
        <v>0</v>
      </c>
      <c r="AN13">
        <v>0</v>
      </c>
      <c r="AO13">
        <v>0</v>
      </c>
      <c r="AP13">
        <v>1.7895569999999998</v>
      </c>
      <c r="AQ13">
        <v>0</v>
      </c>
      <c r="AR13">
        <v>0.84124799999999988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23.365927138257248</v>
      </c>
      <c r="BB13">
        <f t="shared" si="0"/>
        <v>562.24628325082119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83.146722687401393</v>
      </c>
      <c r="L14">
        <v>23.955720595540836</v>
      </c>
      <c r="M14">
        <v>0</v>
      </c>
      <c r="N14">
        <v>30.002849596102063</v>
      </c>
      <c r="O14">
        <v>50.383829865324856</v>
      </c>
      <c r="P14">
        <v>51.528621971950706</v>
      </c>
      <c r="Q14">
        <v>2.0000000000000004</v>
      </c>
      <c r="R14">
        <v>5.7071401539888678</v>
      </c>
      <c r="S14">
        <v>3.550745544715447</v>
      </c>
      <c r="T14">
        <v>0</v>
      </c>
      <c r="U14">
        <v>284.50873741465114</v>
      </c>
      <c r="V14">
        <v>0</v>
      </c>
      <c r="W14">
        <v>0</v>
      </c>
      <c r="X14">
        <v>26.017578298361599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3.5847020000000001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13.375449999999999</v>
      </c>
      <c r="AL14">
        <v>2.6559000000000004</v>
      </c>
      <c r="AM14">
        <v>0</v>
      </c>
      <c r="AN14">
        <v>0</v>
      </c>
      <c r="AO14">
        <v>0</v>
      </c>
      <c r="AP14">
        <v>1.7895569999999998</v>
      </c>
      <c r="AQ14">
        <v>0</v>
      </c>
      <c r="AR14">
        <v>0.84124799999999988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23.365895225206494</v>
      </c>
      <c r="BB14">
        <f t="shared" si="0"/>
        <v>562.24551390283034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83.147488434847617</v>
      </c>
      <c r="L15">
        <v>23.955720595540836</v>
      </c>
      <c r="M15">
        <v>0</v>
      </c>
      <c r="N15">
        <v>30.002849596102063</v>
      </c>
      <c r="O15">
        <v>50.376974081237911</v>
      </c>
      <c r="P15">
        <v>51.528621971950706</v>
      </c>
      <c r="Q15">
        <v>2.0000000000000004</v>
      </c>
      <c r="R15">
        <v>5.7071401539888678</v>
      </c>
      <c r="S15">
        <v>3.550745544715447</v>
      </c>
      <c r="T15">
        <v>0</v>
      </c>
      <c r="U15">
        <v>284.50873741465114</v>
      </c>
      <c r="V15">
        <v>0</v>
      </c>
      <c r="W15">
        <v>0</v>
      </c>
      <c r="X15">
        <v>26.017578298361599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3.5847020000000001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13.375449999999999</v>
      </c>
      <c r="AL15">
        <v>2.6559000000000004</v>
      </c>
      <c r="AM15">
        <v>0</v>
      </c>
      <c r="AN15">
        <v>0</v>
      </c>
      <c r="AO15">
        <v>0</v>
      </c>
      <c r="AP15">
        <v>1.7895569999999998</v>
      </c>
      <c r="AQ15">
        <v>0</v>
      </c>
      <c r="AR15">
        <v>0.84124799999999988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23.365652161499376</v>
      </c>
      <c r="BB15">
        <f t="shared" si="0"/>
        <v>562.23966692989666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83.146722687401393</v>
      </c>
      <c r="L16">
        <v>23.955720595540836</v>
      </c>
      <c r="M16">
        <v>0</v>
      </c>
      <c r="N16">
        <v>30.002849596102063</v>
      </c>
      <c r="O16">
        <v>50.376974081237911</v>
      </c>
      <c r="P16">
        <v>51.528621971950706</v>
      </c>
      <c r="Q16">
        <v>2.0000000000000004</v>
      </c>
      <c r="R16">
        <v>5.7071401539888678</v>
      </c>
      <c r="S16">
        <v>3.550745544715447</v>
      </c>
      <c r="T16">
        <v>0</v>
      </c>
      <c r="U16">
        <v>284.50873741465114</v>
      </c>
      <c r="V16">
        <v>0</v>
      </c>
      <c r="W16">
        <v>0</v>
      </c>
      <c r="X16">
        <v>26.017578298361599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3.5847020000000001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13.375449999999999</v>
      </c>
      <c r="AL16">
        <v>2.6559000000000004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0.84124799999999988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23.32018335019848</v>
      </c>
      <c r="BB16">
        <f t="shared" si="0"/>
        <v>561.14556099375136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83.147488434847617</v>
      </c>
      <c r="L17">
        <v>23.955720595540836</v>
      </c>
      <c r="M17">
        <v>0</v>
      </c>
      <c r="N17">
        <v>30.000545595453374</v>
      </c>
      <c r="O17">
        <v>50.382751936444883</v>
      </c>
      <c r="P17">
        <v>51.529491254266219</v>
      </c>
      <c r="Q17">
        <v>2.0000000000000004</v>
      </c>
      <c r="R17">
        <v>5.7071401539888678</v>
      </c>
      <c r="S17">
        <v>3.550745544715447</v>
      </c>
      <c r="T17">
        <v>0</v>
      </c>
      <c r="U17">
        <v>297.84207108114077</v>
      </c>
      <c r="V17">
        <v>0</v>
      </c>
      <c r="W17">
        <v>0</v>
      </c>
      <c r="X17">
        <v>26.017578298361599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3.5847020000000001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13.375449999999999</v>
      </c>
      <c r="AL17">
        <v>2.6559000000000004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0.84124799999999988</v>
      </c>
      <c r="AS17">
        <v>2.5626059999999997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23.85238676113352</v>
      </c>
      <c r="BB17">
        <f t="shared" si="0"/>
        <v>573.95180013362608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83.146722687401393</v>
      </c>
      <c r="L18">
        <v>23.955720595540836</v>
      </c>
      <c r="M18">
        <v>0</v>
      </c>
      <c r="N18">
        <v>30.003118282587344</v>
      </c>
      <c r="O18">
        <v>50.382751936444883</v>
      </c>
      <c r="P18">
        <v>51.528345467355571</v>
      </c>
      <c r="Q18">
        <v>2.0000000000000004</v>
      </c>
      <c r="R18">
        <v>5.7071401539888678</v>
      </c>
      <c r="S18">
        <v>3.550745544715447</v>
      </c>
      <c r="T18">
        <v>0</v>
      </c>
      <c r="U18">
        <v>306.73790387505369</v>
      </c>
      <c r="V18">
        <v>0</v>
      </c>
      <c r="W18">
        <v>0</v>
      </c>
      <c r="X18">
        <v>26.017578298361599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3.5847020000000001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13.375449999999999</v>
      </c>
      <c r="AL18">
        <v>2.6559000000000004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0.84124799999999988</v>
      </c>
      <c r="AS18">
        <v>2.5626059999999997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24.207357689501226</v>
      </c>
      <c r="BB18">
        <f t="shared" si="0"/>
        <v>582.49332315194829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83.147488434847617</v>
      </c>
      <c r="L19">
        <v>23.955720595540836</v>
      </c>
      <c r="M19">
        <v>0</v>
      </c>
      <c r="N19">
        <v>30.00349488913351</v>
      </c>
      <c r="O19">
        <v>50.383597217037156</v>
      </c>
      <c r="P19">
        <v>51.528345467355571</v>
      </c>
      <c r="Q19">
        <v>2.0000000000000004</v>
      </c>
      <c r="R19">
        <v>5.7071401539888678</v>
      </c>
      <c r="S19">
        <v>3.550745544715447</v>
      </c>
      <c r="T19">
        <v>0</v>
      </c>
      <c r="U19">
        <v>311.17540471907733</v>
      </c>
      <c r="V19">
        <v>0</v>
      </c>
      <c r="W19">
        <v>0</v>
      </c>
      <c r="X19">
        <v>15.62388546871877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3.5847020000000001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13.375449999999999</v>
      </c>
      <c r="AL19">
        <v>2.6559000000000004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0.84124799999999988</v>
      </c>
      <c r="AS19">
        <v>2.5626059999999997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23.969784644926055</v>
      </c>
      <c r="BB19">
        <f t="shared" si="0"/>
        <v>576.77669184548893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83.146722687401393</v>
      </c>
      <c r="L20">
        <v>23.955720595540836</v>
      </c>
      <c r="M20">
        <v>0</v>
      </c>
      <c r="N20">
        <v>30.000545595453374</v>
      </c>
      <c r="O20">
        <v>50.381557912893491</v>
      </c>
      <c r="P20">
        <v>51.528345467355571</v>
      </c>
      <c r="Q20">
        <v>2.0000000000000004</v>
      </c>
      <c r="R20">
        <v>5.5720184013282728</v>
      </c>
      <c r="S20">
        <v>3.4360131777108429</v>
      </c>
      <c r="T20">
        <v>0</v>
      </c>
      <c r="U20">
        <v>315.62332111934074</v>
      </c>
      <c r="V20">
        <v>0</v>
      </c>
      <c r="W20">
        <v>0</v>
      </c>
      <c r="X20">
        <v>15.62388546871877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3.5847020000000001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13.375449999999999</v>
      </c>
      <c r="AL20">
        <v>2.6559000000000004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0.84124799999999988</v>
      </c>
      <c r="AS20">
        <v>2.5626059999999997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24.137057245488972</v>
      </c>
      <c r="BB20">
        <f t="shared" si="0"/>
        <v>580.80172718025415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83.147488434847617</v>
      </c>
      <c r="L21">
        <v>23.956337656545003</v>
      </c>
      <c r="M21">
        <v>0</v>
      </c>
      <c r="N21">
        <v>30.00349488913351</v>
      </c>
      <c r="O21">
        <v>50.383708523179862</v>
      </c>
      <c r="P21">
        <v>51.529491254266219</v>
      </c>
      <c r="Q21">
        <v>2.0000000000000004</v>
      </c>
      <c r="R21">
        <v>5.5720184013282728</v>
      </c>
      <c r="S21">
        <v>3.4360131777108429</v>
      </c>
      <c r="T21">
        <v>0</v>
      </c>
      <c r="U21">
        <v>320.0712375270034</v>
      </c>
      <c r="V21">
        <v>0</v>
      </c>
      <c r="W21">
        <v>0</v>
      </c>
      <c r="X21">
        <v>20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3.5847020000000001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13.375449999999999</v>
      </c>
      <c r="AL21">
        <v>2.6559000000000004</v>
      </c>
      <c r="AM21">
        <v>0</v>
      </c>
      <c r="AN21">
        <v>0</v>
      </c>
      <c r="AO21">
        <v>0</v>
      </c>
      <c r="AP21">
        <v>1.7895569999999998</v>
      </c>
      <c r="AQ21">
        <v>0</v>
      </c>
      <c r="AR21">
        <v>2.2433279999999995</v>
      </c>
      <c r="AS21">
        <v>1.9817486400000002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24.56764578812907</v>
      </c>
      <c r="BB21">
        <f t="shared" si="0"/>
        <v>591.16282971588555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83.146722687401393</v>
      </c>
      <c r="L22">
        <v>23.956337656545003</v>
      </c>
      <c r="M22">
        <v>0</v>
      </c>
      <c r="N22">
        <v>30.003846777356511</v>
      </c>
      <c r="O22">
        <v>50.37695275467776</v>
      </c>
      <c r="P22">
        <v>51.529491254266219</v>
      </c>
      <c r="Q22">
        <v>2.0000000000000004</v>
      </c>
      <c r="R22">
        <v>5.4773264289855064</v>
      </c>
      <c r="S22">
        <v>3.2702408423493043</v>
      </c>
      <c r="T22">
        <v>0</v>
      </c>
      <c r="U22">
        <v>324.51915394176137</v>
      </c>
      <c r="V22">
        <v>0</v>
      </c>
      <c r="W22">
        <v>0</v>
      </c>
      <c r="X22">
        <v>12.510150894935119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3.5847020000000001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13.375449999999999</v>
      </c>
      <c r="AL22">
        <v>2.6559000000000004</v>
      </c>
      <c r="AM22">
        <v>0</v>
      </c>
      <c r="AN22">
        <v>0</v>
      </c>
      <c r="AO22">
        <v>0</v>
      </c>
      <c r="AP22">
        <v>1.7895569999999998</v>
      </c>
      <c r="AQ22">
        <v>0</v>
      </c>
      <c r="AR22">
        <v>2.2433279999999995</v>
      </c>
      <c r="AS22">
        <v>1.9817486400000002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24.43559460029897</v>
      </c>
      <c r="BB22">
        <f t="shared" si="0"/>
        <v>587.98531427797911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83.116085033094251</v>
      </c>
      <c r="L23">
        <v>23.956337656545003</v>
      </c>
      <c r="M23">
        <v>0</v>
      </c>
      <c r="N23">
        <v>30.00486382393397</v>
      </c>
      <c r="O23">
        <v>50.377783962028474</v>
      </c>
      <c r="P23">
        <v>51.528345467355571</v>
      </c>
      <c r="Q23">
        <v>2.0000000000000004</v>
      </c>
      <c r="R23">
        <v>5.3543232561819973</v>
      </c>
      <c r="S23">
        <v>3.2702408423493043</v>
      </c>
      <c r="T23">
        <v>0</v>
      </c>
      <c r="U23">
        <v>330.96204308029053</v>
      </c>
      <c r="V23">
        <v>0</v>
      </c>
      <c r="W23">
        <v>0</v>
      </c>
      <c r="X23">
        <v>9.9999999999999982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3.5847020000000001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13.375449999999999</v>
      </c>
      <c r="AL23">
        <v>2.6559000000000004</v>
      </c>
      <c r="AM23">
        <v>0</v>
      </c>
      <c r="AN23">
        <v>0</v>
      </c>
      <c r="AO23">
        <v>0</v>
      </c>
      <c r="AP23">
        <v>1.7895569999999998</v>
      </c>
      <c r="AQ23">
        <v>0</v>
      </c>
      <c r="AR23">
        <v>2.2433279999999995</v>
      </c>
      <c r="AS23">
        <v>2.5626059999999997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24.609584326084519</v>
      </c>
      <c r="BB23">
        <f t="shared" si="0"/>
        <v>592.17198179569448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83.115235297571246</v>
      </c>
      <c r="L24">
        <v>23.956337656545003</v>
      </c>
      <c r="M24">
        <v>0</v>
      </c>
      <c r="N24">
        <v>29.50829744405673</v>
      </c>
      <c r="O24">
        <v>45.339875551614419</v>
      </c>
      <c r="P24">
        <v>51.529491254266219</v>
      </c>
      <c r="Q24">
        <v>2.0000000000000004</v>
      </c>
      <c r="R24">
        <v>5.3543232561819973</v>
      </c>
      <c r="S24">
        <v>3.2702408423493043</v>
      </c>
      <c r="T24">
        <v>0</v>
      </c>
      <c r="U24">
        <v>330.96204308029053</v>
      </c>
      <c r="V24">
        <v>0</v>
      </c>
      <c r="W24">
        <v>0</v>
      </c>
      <c r="X24">
        <v>9.9999999999999982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3.5847020000000001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13.375449999999999</v>
      </c>
      <c r="AL24">
        <v>2.6559000000000004</v>
      </c>
      <c r="AM24">
        <v>0</v>
      </c>
      <c r="AN24">
        <v>0</v>
      </c>
      <c r="AO24">
        <v>0</v>
      </c>
      <c r="AP24">
        <v>1.7895569999999998</v>
      </c>
      <c r="AQ24">
        <v>0</v>
      </c>
      <c r="AR24">
        <v>2.2433279999999995</v>
      </c>
      <c r="AS24">
        <v>2.5626059999999997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24.388770438161334</v>
      </c>
      <c r="BB24">
        <f t="shared" si="0"/>
        <v>586.85861694471396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83.116085033094251</v>
      </c>
      <c r="L25">
        <v>23.956337656545003</v>
      </c>
      <c r="M25">
        <v>0</v>
      </c>
      <c r="N25">
        <v>30.00274811425745</v>
      </c>
      <c r="O25">
        <v>50.380748599764175</v>
      </c>
      <c r="P25">
        <v>51.528345467355571</v>
      </c>
      <c r="Q25">
        <v>2.0000000000000004</v>
      </c>
      <c r="R25">
        <v>5</v>
      </c>
      <c r="S25">
        <v>3.2702408423493043</v>
      </c>
      <c r="T25">
        <v>0</v>
      </c>
      <c r="U25">
        <v>330.96204308029053</v>
      </c>
      <c r="V25">
        <v>0</v>
      </c>
      <c r="W25">
        <v>0</v>
      </c>
      <c r="X25">
        <v>9.9999999999999982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3.5847020000000001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13.375449999999999</v>
      </c>
      <c r="AL25">
        <v>2.6559000000000004</v>
      </c>
      <c r="AM25">
        <v>0</v>
      </c>
      <c r="AN25">
        <v>0</v>
      </c>
      <c r="AO25">
        <v>0</v>
      </c>
      <c r="AP25">
        <v>0.65074799999999999</v>
      </c>
      <c r="AQ25">
        <v>0</v>
      </c>
      <c r="AR25">
        <v>2.2433279999999995</v>
      </c>
      <c r="AS25">
        <v>2.5626059999999997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24.550042120992899</v>
      </c>
      <c r="BB25">
        <f t="shared" si="0"/>
        <v>590.7392406726633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83.115235297571246</v>
      </c>
      <c r="L26">
        <v>23.956337656545003</v>
      </c>
      <c r="M26">
        <v>0</v>
      </c>
      <c r="N26">
        <v>30</v>
      </c>
      <c r="O26">
        <v>50.380748599764175</v>
      </c>
      <c r="P26">
        <v>51.528621971950706</v>
      </c>
      <c r="Q26">
        <v>2.0000000000000004</v>
      </c>
      <c r="R26">
        <v>5</v>
      </c>
      <c r="S26">
        <v>3.2702408423493043</v>
      </c>
      <c r="T26">
        <v>0</v>
      </c>
      <c r="U26">
        <v>330.96204308029053</v>
      </c>
      <c r="V26">
        <v>0</v>
      </c>
      <c r="W26">
        <v>0</v>
      </c>
      <c r="X26">
        <v>10.000000000000002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3.5847020000000001</v>
      </c>
      <c r="AF26">
        <v>0</v>
      </c>
      <c r="AG26">
        <v>0</v>
      </c>
      <c r="AH26">
        <v>5.9412886</v>
      </c>
      <c r="AI26">
        <v>0</v>
      </c>
      <c r="AJ26">
        <v>0</v>
      </c>
      <c r="AK26">
        <v>13.375449999999999</v>
      </c>
      <c r="AL26">
        <v>2.6559000000000004</v>
      </c>
      <c r="AM26">
        <v>0</v>
      </c>
      <c r="AN26">
        <v>0</v>
      </c>
      <c r="AO26">
        <v>0</v>
      </c>
      <c r="AP26">
        <v>0.45552359999999997</v>
      </c>
      <c r="AQ26">
        <v>0</v>
      </c>
      <c r="AR26">
        <v>2.2433279999999995</v>
      </c>
      <c r="AS26">
        <v>2.5626059999999997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24.779177731719024</v>
      </c>
      <c r="BB26">
        <f t="shared" si="0"/>
        <v>596.25284791675188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80.001998947922161</v>
      </c>
      <c r="L27">
        <v>23.955831680066829</v>
      </c>
      <c r="M27">
        <v>0</v>
      </c>
      <c r="N27">
        <v>30</v>
      </c>
      <c r="O27">
        <v>50.380748599764175</v>
      </c>
      <c r="P27">
        <v>51.526087582648763</v>
      </c>
      <c r="Q27">
        <v>1.9997757055214729</v>
      </c>
      <c r="R27">
        <v>4.9986291079812197</v>
      </c>
      <c r="S27">
        <v>2.9994124293785305</v>
      </c>
      <c r="T27">
        <v>0</v>
      </c>
      <c r="U27">
        <v>330.96204308029053</v>
      </c>
      <c r="V27">
        <v>0</v>
      </c>
      <c r="W27">
        <v>0</v>
      </c>
      <c r="X27">
        <v>18.613215942138186</v>
      </c>
      <c r="Y27">
        <v>0</v>
      </c>
      <c r="Z27">
        <v>0</v>
      </c>
      <c r="AA27">
        <v>0</v>
      </c>
      <c r="AB27">
        <v>0</v>
      </c>
      <c r="AC27">
        <v>2.4581713599999997</v>
      </c>
      <c r="AD27">
        <v>0</v>
      </c>
      <c r="AE27">
        <v>3.5847020000000001</v>
      </c>
      <c r="AF27">
        <v>0</v>
      </c>
      <c r="AG27">
        <v>0</v>
      </c>
      <c r="AH27">
        <v>11.8825772</v>
      </c>
      <c r="AI27">
        <v>0</v>
      </c>
      <c r="AJ27">
        <v>0</v>
      </c>
      <c r="AK27">
        <v>13.375449999999999</v>
      </c>
      <c r="AL27">
        <v>2.6559000000000004</v>
      </c>
      <c r="AM27">
        <v>0</v>
      </c>
      <c r="AN27">
        <v>0</v>
      </c>
      <c r="AO27">
        <v>0</v>
      </c>
      <c r="AP27">
        <v>0.45552359999999997</v>
      </c>
      <c r="AQ27">
        <v>0</v>
      </c>
      <c r="AR27">
        <v>11.216639999999996</v>
      </c>
      <c r="AS27">
        <v>2.5626059999999997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25.680809560493291</v>
      </c>
      <c r="BB27">
        <f t="shared" si="0"/>
        <v>617.94850367521838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129.99847269631121</v>
      </c>
      <c r="L28">
        <v>23.95615300968041</v>
      </c>
      <c r="M28">
        <v>0</v>
      </c>
      <c r="N28">
        <v>30</v>
      </c>
      <c r="O28">
        <v>50.380748599764175</v>
      </c>
      <c r="P28">
        <v>51.526087582648763</v>
      </c>
      <c r="Q28">
        <v>2.0012015507411629</v>
      </c>
      <c r="R28">
        <v>4.9983053738982095</v>
      </c>
      <c r="S28">
        <v>2.9985571363010557</v>
      </c>
      <c r="T28">
        <v>0</v>
      </c>
      <c r="U28">
        <v>330.96204308029053</v>
      </c>
      <c r="V28">
        <v>0</v>
      </c>
      <c r="W28">
        <v>0</v>
      </c>
      <c r="X28">
        <v>23.696436066763425</v>
      </c>
      <c r="Y28">
        <v>0</v>
      </c>
      <c r="Z28">
        <v>0</v>
      </c>
      <c r="AA28">
        <v>0</v>
      </c>
      <c r="AB28">
        <v>0</v>
      </c>
      <c r="AC28">
        <v>2.4581713599999997</v>
      </c>
      <c r="AD28">
        <v>0</v>
      </c>
      <c r="AE28">
        <v>3.5847020000000001</v>
      </c>
      <c r="AF28">
        <v>0</v>
      </c>
      <c r="AG28">
        <v>0</v>
      </c>
      <c r="AH28">
        <v>17.823865800000004</v>
      </c>
      <c r="AI28">
        <v>0</v>
      </c>
      <c r="AJ28">
        <v>0</v>
      </c>
      <c r="AK28">
        <v>13.375449999999999</v>
      </c>
      <c r="AL28">
        <v>2.6559000000000004</v>
      </c>
      <c r="AM28">
        <v>0</v>
      </c>
      <c r="AN28">
        <v>0</v>
      </c>
      <c r="AO28">
        <v>0</v>
      </c>
      <c r="AP28">
        <v>0.45552359999999997</v>
      </c>
      <c r="AQ28">
        <v>0</v>
      </c>
      <c r="AR28">
        <v>11.216639999999996</v>
      </c>
      <c r="AS28">
        <v>2.5626059999999997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28.115569718822758</v>
      </c>
      <c r="BB28">
        <f t="shared" si="0"/>
        <v>676.53529413757622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129.99780042050784</v>
      </c>
      <c r="L29">
        <v>23.955825395163821</v>
      </c>
      <c r="M29">
        <v>0</v>
      </c>
      <c r="N29">
        <v>30</v>
      </c>
      <c r="O29">
        <v>50.380748599764175</v>
      </c>
      <c r="P29">
        <v>51.526087582648763</v>
      </c>
      <c r="Q29">
        <v>2.0012015507411629</v>
      </c>
      <c r="R29">
        <v>4.9983053738982095</v>
      </c>
      <c r="S29">
        <v>2.9985571363010557</v>
      </c>
      <c r="T29">
        <v>0</v>
      </c>
      <c r="U29">
        <v>330.96204308029053</v>
      </c>
      <c r="V29">
        <v>0</v>
      </c>
      <c r="W29">
        <v>0</v>
      </c>
      <c r="X29">
        <v>24.97556873543741</v>
      </c>
      <c r="Y29">
        <v>0</v>
      </c>
      <c r="Z29">
        <v>0</v>
      </c>
      <c r="AA29">
        <v>0</v>
      </c>
      <c r="AB29">
        <v>0</v>
      </c>
      <c r="AC29">
        <v>2.4581713599999997</v>
      </c>
      <c r="AD29">
        <v>2.3151845999999998</v>
      </c>
      <c r="AE29">
        <v>3.5847020000000001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13.375449999999999</v>
      </c>
      <c r="AL29">
        <v>5.9020000000000028</v>
      </c>
      <c r="AM29">
        <v>0</v>
      </c>
      <c r="AN29">
        <v>0</v>
      </c>
      <c r="AO29">
        <v>0</v>
      </c>
      <c r="AP29">
        <v>0.45552359999999997</v>
      </c>
      <c r="AQ29">
        <v>0</v>
      </c>
      <c r="AR29">
        <v>0.84124799999999988</v>
      </c>
      <c r="AS29">
        <v>2.5626059999999997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28.21154189921544</v>
      </c>
      <c r="BB29">
        <f t="shared" si="0"/>
        <v>678.84463593553733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129.99780042050784</v>
      </c>
      <c r="L30">
        <v>23.955717623425116</v>
      </c>
      <c r="M30">
        <v>0</v>
      </c>
      <c r="N30">
        <v>30</v>
      </c>
      <c r="O30">
        <v>50.380748599764175</v>
      </c>
      <c r="P30">
        <v>51.526087582648763</v>
      </c>
      <c r="Q30">
        <v>1.9997757055214729</v>
      </c>
      <c r="R30">
        <v>5.2075530357142847</v>
      </c>
      <c r="S30">
        <v>2.9994124293785305</v>
      </c>
      <c r="T30">
        <v>0</v>
      </c>
      <c r="U30">
        <v>330.96204308029053</v>
      </c>
      <c r="V30">
        <v>0</v>
      </c>
      <c r="W30">
        <v>0</v>
      </c>
      <c r="X30">
        <v>24.97556873543741</v>
      </c>
      <c r="Y30">
        <v>0</v>
      </c>
      <c r="Z30">
        <v>0</v>
      </c>
      <c r="AA30">
        <v>0</v>
      </c>
      <c r="AB30">
        <v>3.3451901599999996</v>
      </c>
      <c r="AC30">
        <v>4.9211943739999988</v>
      </c>
      <c r="AD30">
        <v>4.6303691999999987</v>
      </c>
      <c r="AE30">
        <v>4.8882300000000001</v>
      </c>
      <c r="AF30">
        <v>0</v>
      </c>
      <c r="AG30">
        <v>0</v>
      </c>
      <c r="AH30">
        <v>29.706442999999997</v>
      </c>
      <c r="AI30">
        <v>0.64668400000000004</v>
      </c>
      <c r="AJ30">
        <v>0</v>
      </c>
      <c r="AK30">
        <v>13.375449999999999</v>
      </c>
      <c r="AL30">
        <v>16.968250000000005</v>
      </c>
      <c r="AM30">
        <v>0</v>
      </c>
      <c r="AN30">
        <v>0</v>
      </c>
      <c r="AO30">
        <v>0</v>
      </c>
      <c r="AP30">
        <v>0.45552359999999997</v>
      </c>
      <c r="AQ30">
        <v>0</v>
      </c>
      <c r="AR30">
        <v>0.84124799999999988</v>
      </c>
      <c r="AS30">
        <v>2.5626059999999997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29.300401529740142</v>
      </c>
      <c r="BB30">
        <f t="shared" si="0"/>
        <v>705.04549401694794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165.0277469106579</v>
      </c>
      <c r="L31">
        <v>66.264116278529997</v>
      </c>
      <c r="M31">
        <v>0</v>
      </c>
      <c r="N31">
        <v>30</v>
      </c>
      <c r="O31">
        <v>50.380748599764175</v>
      </c>
      <c r="P31">
        <v>51.526087582648763</v>
      </c>
      <c r="Q31">
        <v>5.5440319579751662</v>
      </c>
      <c r="R31">
        <v>10.683705476968798</v>
      </c>
      <c r="S31">
        <v>6.6964618389897392</v>
      </c>
      <c r="T31">
        <v>0</v>
      </c>
      <c r="U31">
        <v>330.96204308029053</v>
      </c>
      <c r="V31">
        <v>0</v>
      </c>
      <c r="W31">
        <v>0</v>
      </c>
      <c r="X31">
        <v>24.97556873543741</v>
      </c>
      <c r="Y31">
        <v>0</v>
      </c>
      <c r="Z31">
        <v>0</v>
      </c>
      <c r="AA31">
        <v>0</v>
      </c>
      <c r="AB31">
        <v>6.6903803199999992</v>
      </c>
      <c r="AC31">
        <v>4.9211943739999988</v>
      </c>
      <c r="AD31">
        <v>6.945553799999999</v>
      </c>
      <c r="AE31">
        <v>12.556885223999998</v>
      </c>
      <c r="AF31">
        <v>0</v>
      </c>
      <c r="AG31">
        <v>0</v>
      </c>
      <c r="AH31">
        <v>29.706442999999997</v>
      </c>
      <c r="AI31">
        <v>4.2034460000000005</v>
      </c>
      <c r="AJ31">
        <v>0</v>
      </c>
      <c r="AK31">
        <v>13.375449999999999</v>
      </c>
      <c r="AL31">
        <v>16.968250000000005</v>
      </c>
      <c r="AM31">
        <v>0</v>
      </c>
      <c r="AN31">
        <v>0</v>
      </c>
      <c r="AO31">
        <v>0</v>
      </c>
      <c r="AP31">
        <v>0.45552359999999997</v>
      </c>
      <c r="AQ31">
        <v>0</v>
      </c>
      <c r="AR31">
        <v>0.84124799999999988</v>
      </c>
      <c r="AS31">
        <v>2.5626059999999997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33.567371220492007</v>
      </c>
      <c r="BB31">
        <f t="shared" si="0"/>
        <v>807.72011955877042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165.0277469106579</v>
      </c>
      <c r="L32">
        <v>66.263654786300222</v>
      </c>
      <c r="M32">
        <v>0</v>
      </c>
      <c r="N32">
        <v>30</v>
      </c>
      <c r="O32">
        <v>50.380748599764175</v>
      </c>
      <c r="P32">
        <v>51.526087582648763</v>
      </c>
      <c r="Q32">
        <v>5.5440319579751662</v>
      </c>
      <c r="R32">
        <v>10.766731368214199</v>
      </c>
      <c r="S32">
        <v>6.6964618389897392</v>
      </c>
      <c r="T32">
        <v>0</v>
      </c>
      <c r="U32">
        <v>330.96204308029053</v>
      </c>
      <c r="V32">
        <v>0</v>
      </c>
      <c r="W32">
        <v>0</v>
      </c>
      <c r="X32">
        <v>24.97556873543741</v>
      </c>
      <c r="Y32">
        <v>0</v>
      </c>
      <c r="Z32">
        <v>0</v>
      </c>
      <c r="AA32">
        <v>0</v>
      </c>
      <c r="AB32">
        <v>10.035570479999999</v>
      </c>
      <c r="AC32">
        <v>4.9211943739999988</v>
      </c>
      <c r="AD32">
        <v>6.945553799999999</v>
      </c>
      <c r="AE32">
        <v>12.556885223999998</v>
      </c>
      <c r="AF32">
        <v>0</v>
      </c>
      <c r="AG32">
        <v>0</v>
      </c>
      <c r="AH32">
        <v>29.706442999999997</v>
      </c>
      <c r="AI32">
        <v>4.2034460000000005</v>
      </c>
      <c r="AJ32">
        <v>0</v>
      </c>
      <c r="AK32">
        <v>13.375449999999999</v>
      </c>
      <c r="AL32">
        <v>16.968250000000005</v>
      </c>
      <c r="AM32">
        <v>0</v>
      </c>
      <c r="AN32">
        <v>0</v>
      </c>
      <c r="AO32">
        <v>0</v>
      </c>
      <c r="AP32">
        <v>0.45552359999999997</v>
      </c>
      <c r="AQ32">
        <v>0</v>
      </c>
      <c r="AR32">
        <v>0.84124799999999988</v>
      </c>
      <c r="AS32">
        <v>2.5626059999999997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33.704138645071687</v>
      </c>
      <c r="BB32">
        <f t="shared" si="0"/>
        <v>811.01110669320633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165.0277469106579</v>
      </c>
      <c r="L33">
        <v>66.264458364491588</v>
      </c>
      <c r="M33">
        <v>0</v>
      </c>
      <c r="N33">
        <v>30</v>
      </c>
      <c r="O33">
        <v>50.380748599764175</v>
      </c>
      <c r="P33">
        <v>51.526087582648763</v>
      </c>
      <c r="Q33">
        <v>5.5440319579751662</v>
      </c>
      <c r="R33">
        <v>10.766731368214199</v>
      </c>
      <c r="S33">
        <v>6.6964618389897392</v>
      </c>
      <c r="T33">
        <v>0</v>
      </c>
      <c r="U33">
        <v>330.96204308029053</v>
      </c>
      <c r="V33">
        <v>0</v>
      </c>
      <c r="W33">
        <v>0</v>
      </c>
      <c r="X33">
        <v>24.97556873543741</v>
      </c>
      <c r="Y33">
        <v>0</v>
      </c>
      <c r="Z33">
        <v>0</v>
      </c>
      <c r="AA33">
        <v>0</v>
      </c>
      <c r="AB33">
        <v>10.035570479999999</v>
      </c>
      <c r="AC33">
        <v>4.9211943739999988</v>
      </c>
      <c r="AD33">
        <v>6.945553799999999</v>
      </c>
      <c r="AE33">
        <v>12.556885223999998</v>
      </c>
      <c r="AF33">
        <v>0</v>
      </c>
      <c r="AG33">
        <v>0</v>
      </c>
      <c r="AH33">
        <v>29.706442999999997</v>
      </c>
      <c r="AI33">
        <v>4.2034460000000005</v>
      </c>
      <c r="AJ33">
        <v>0</v>
      </c>
      <c r="AK33">
        <v>13.375449999999999</v>
      </c>
      <c r="AL33">
        <v>16.968250000000005</v>
      </c>
      <c r="AM33">
        <v>0</v>
      </c>
      <c r="AN33">
        <v>0</v>
      </c>
      <c r="AO33">
        <v>0</v>
      </c>
      <c r="AP33">
        <v>0.45552359999999997</v>
      </c>
      <c r="AQ33">
        <v>0</v>
      </c>
      <c r="AR33">
        <v>0.84124799999999988</v>
      </c>
      <c r="AS33">
        <v>2.5626059999999997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33.704170706438887</v>
      </c>
      <c r="BB33">
        <f t="shared" si="0"/>
        <v>811.01187821003055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165.0277469106579</v>
      </c>
      <c r="L34">
        <v>66.264116278529997</v>
      </c>
      <c r="M34">
        <v>0</v>
      </c>
      <c r="N34">
        <v>30</v>
      </c>
      <c r="O34">
        <v>50.380748599764175</v>
      </c>
      <c r="P34">
        <v>51.526087582648763</v>
      </c>
      <c r="Q34">
        <v>5.5440319579751662</v>
      </c>
      <c r="R34">
        <v>10.766731368214199</v>
      </c>
      <c r="S34">
        <v>6.6964618389897392</v>
      </c>
      <c r="T34">
        <v>0</v>
      </c>
      <c r="U34">
        <v>330.96204308029053</v>
      </c>
      <c r="V34">
        <v>0</v>
      </c>
      <c r="W34">
        <v>0</v>
      </c>
      <c r="X34">
        <v>24.97556873543741</v>
      </c>
      <c r="Y34">
        <v>0</v>
      </c>
      <c r="Z34">
        <v>0</v>
      </c>
      <c r="AA34">
        <v>0</v>
      </c>
      <c r="AB34">
        <v>10.035570479999999</v>
      </c>
      <c r="AC34">
        <v>4.9211943739999988</v>
      </c>
      <c r="AD34">
        <v>6.945553799999999</v>
      </c>
      <c r="AE34">
        <v>12.556885223999998</v>
      </c>
      <c r="AF34">
        <v>0</v>
      </c>
      <c r="AG34">
        <v>0</v>
      </c>
      <c r="AH34">
        <v>29.706442999999997</v>
      </c>
      <c r="AI34">
        <v>4.2034460000000005</v>
      </c>
      <c r="AJ34">
        <v>0</v>
      </c>
      <c r="AK34">
        <v>13.375449999999999</v>
      </c>
      <c r="AL34">
        <v>5.9020000000000028</v>
      </c>
      <c r="AM34">
        <v>0</v>
      </c>
      <c r="AN34">
        <v>0</v>
      </c>
      <c r="AO34">
        <v>0</v>
      </c>
      <c r="AP34">
        <v>0.45552359999999997</v>
      </c>
      <c r="AQ34">
        <v>0</v>
      </c>
      <c r="AR34">
        <v>1.4020799999999995</v>
      </c>
      <c r="AS34">
        <v>2.5626059999999997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33.284991014445502</v>
      </c>
      <c r="BB34">
        <f t="shared" si="0"/>
        <v>800.92529781606231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165.0277469106579</v>
      </c>
      <c r="L35">
        <v>66.264116278529997</v>
      </c>
      <c r="M35">
        <v>0</v>
      </c>
      <c r="N35">
        <v>30</v>
      </c>
      <c r="O35">
        <v>50.380748599764175</v>
      </c>
      <c r="P35">
        <v>51.526087582648763</v>
      </c>
      <c r="Q35">
        <v>5.5440319579751662</v>
      </c>
      <c r="R35">
        <v>10.766731368214199</v>
      </c>
      <c r="S35">
        <v>6.6964618389897392</v>
      </c>
      <c r="T35">
        <v>0</v>
      </c>
      <c r="U35">
        <v>330.96204308029053</v>
      </c>
      <c r="V35">
        <v>0</v>
      </c>
      <c r="W35">
        <v>0</v>
      </c>
      <c r="X35">
        <v>24.97556873543741</v>
      </c>
      <c r="Y35">
        <v>0</v>
      </c>
      <c r="Z35">
        <v>0</v>
      </c>
      <c r="AA35">
        <v>0</v>
      </c>
      <c r="AB35">
        <v>10.035570479999999</v>
      </c>
      <c r="AC35">
        <v>4.9211943739999988</v>
      </c>
      <c r="AD35">
        <v>6.945553799999999</v>
      </c>
      <c r="AE35">
        <v>12.556885223999998</v>
      </c>
      <c r="AF35">
        <v>0</v>
      </c>
      <c r="AG35">
        <v>0</v>
      </c>
      <c r="AH35">
        <v>29.706442999999997</v>
      </c>
      <c r="AI35">
        <v>4.2034460000000005</v>
      </c>
      <c r="AJ35">
        <v>0</v>
      </c>
      <c r="AK35">
        <v>13.375449999999999</v>
      </c>
      <c r="AL35">
        <v>2.6559000000000004</v>
      </c>
      <c r="AM35">
        <v>0</v>
      </c>
      <c r="AN35">
        <v>0</v>
      </c>
      <c r="AO35">
        <v>0</v>
      </c>
      <c r="AP35">
        <v>0.45552359999999997</v>
      </c>
      <c r="AQ35">
        <v>0</v>
      </c>
      <c r="AR35">
        <v>1.4020799999999995</v>
      </c>
      <c r="AS35">
        <v>2.5626059999999997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33.155471573653763</v>
      </c>
      <c r="BB35">
        <f t="shared" si="0"/>
        <v>797.80871725685392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165.0277469106579</v>
      </c>
      <c r="L36">
        <v>66.264116278529997</v>
      </c>
      <c r="M36">
        <v>0</v>
      </c>
      <c r="N36">
        <v>30</v>
      </c>
      <c r="O36">
        <v>50.380748599764175</v>
      </c>
      <c r="P36">
        <v>51.526087582648763</v>
      </c>
      <c r="Q36">
        <v>5.5440319579751662</v>
      </c>
      <c r="R36">
        <v>10.766731368214199</v>
      </c>
      <c r="S36">
        <v>6.6964618389897392</v>
      </c>
      <c r="T36">
        <v>0</v>
      </c>
      <c r="U36">
        <v>330.96204308029053</v>
      </c>
      <c r="V36">
        <v>0</v>
      </c>
      <c r="W36">
        <v>0</v>
      </c>
      <c r="X36">
        <v>24.97556873543741</v>
      </c>
      <c r="Y36">
        <v>0</v>
      </c>
      <c r="Z36">
        <v>0</v>
      </c>
      <c r="AA36">
        <v>0</v>
      </c>
      <c r="AB36">
        <v>6.6700653999999995</v>
      </c>
      <c r="AC36">
        <v>4.9211943739999988</v>
      </c>
      <c r="AD36">
        <v>6.945553799999999</v>
      </c>
      <c r="AE36">
        <v>12.556885223999998</v>
      </c>
      <c r="AF36">
        <v>0</v>
      </c>
      <c r="AG36">
        <v>0</v>
      </c>
      <c r="AH36">
        <v>26.387018599999998</v>
      </c>
      <c r="AI36">
        <v>4.2034460000000005</v>
      </c>
      <c r="AJ36">
        <v>0</v>
      </c>
      <c r="AK36">
        <v>13.375449999999999</v>
      </c>
      <c r="AL36">
        <v>2.6559000000000004</v>
      </c>
      <c r="AM36">
        <v>0</v>
      </c>
      <c r="AN36">
        <v>0</v>
      </c>
      <c r="AO36">
        <v>0</v>
      </c>
      <c r="AP36">
        <v>0.45552359999999997</v>
      </c>
      <c r="AQ36">
        <v>0</v>
      </c>
      <c r="AR36">
        <v>11.216639999999996</v>
      </c>
      <c r="AS36">
        <v>6.2185905600000009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33.426217285653777</v>
      </c>
      <c r="BB36">
        <f t="shared" si="0"/>
        <v>804.32358662485399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165.0277469106579</v>
      </c>
      <c r="L37">
        <v>66.264116278529997</v>
      </c>
      <c r="M37">
        <v>0</v>
      </c>
      <c r="N37">
        <v>30</v>
      </c>
      <c r="O37">
        <v>50.380748599764175</v>
      </c>
      <c r="P37">
        <v>51.526087582648763</v>
      </c>
      <c r="Q37">
        <v>5.5440319579751662</v>
      </c>
      <c r="R37">
        <v>10.766731368214199</v>
      </c>
      <c r="S37">
        <v>6.6964618389897392</v>
      </c>
      <c r="T37">
        <v>0</v>
      </c>
      <c r="U37">
        <v>330.96204308029053</v>
      </c>
      <c r="V37">
        <v>0</v>
      </c>
      <c r="W37">
        <v>0</v>
      </c>
      <c r="X37">
        <v>24.97556873543741</v>
      </c>
      <c r="Y37">
        <v>0</v>
      </c>
      <c r="Z37">
        <v>0</v>
      </c>
      <c r="AA37">
        <v>0</v>
      </c>
      <c r="AB37">
        <v>3.3485759800000001</v>
      </c>
      <c r="AC37">
        <v>4.9211943739999988</v>
      </c>
      <c r="AD37">
        <v>6.945553799999999</v>
      </c>
      <c r="AE37">
        <v>1.3035279999999998</v>
      </c>
      <c r="AF37">
        <v>0</v>
      </c>
      <c r="AG37">
        <v>0</v>
      </c>
      <c r="AH37">
        <v>23.7651544</v>
      </c>
      <c r="AI37">
        <v>0.64668400000000004</v>
      </c>
      <c r="AJ37">
        <v>0</v>
      </c>
      <c r="AK37">
        <v>13.375449999999999</v>
      </c>
      <c r="AL37">
        <v>2.6559000000000004</v>
      </c>
      <c r="AM37">
        <v>0</v>
      </c>
      <c r="AN37">
        <v>0</v>
      </c>
      <c r="AO37">
        <v>0</v>
      </c>
      <c r="AP37">
        <v>0.45552359999999997</v>
      </c>
      <c r="AQ37">
        <v>0</v>
      </c>
      <c r="AR37">
        <v>11.216639999999996</v>
      </c>
      <c r="AS37">
        <v>6.2185905600000009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32.598153663653761</v>
      </c>
      <c r="BB37">
        <f t="shared" si="0"/>
        <v>784.39817740285412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165.0277469106579</v>
      </c>
      <c r="L38">
        <v>66.264116278529997</v>
      </c>
      <c r="M38">
        <v>0</v>
      </c>
      <c r="N38">
        <v>30</v>
      </c>
      <c r="O38">
        <v>50.380748599764175</v>
      </c>
      <c r="P38">
        <v>51.526087582648763</v>
      </c>
      <c r="Q38">
        <v>5.5440319579751662</v>
      </c>
      <c r="R38">
        <v>10.766731368214199</v>
      </c>
      <c r="S38">
        <v>6.6964618389897392</v>
      </c>
      <c r="T38">
        <v>0</v>
      </c>
      <c r="U38">
        <v>330.96204308029053</v>
      </c>
      <c r="V38">
        <v>0</v>
      </c>
      <c r="W38">
        <v>0</v>
      </c>
      <c r="X38">
        <v>24.97556873543741</v>
      </c>
      <c r="Y38">
        <v>0</v>
      </c>
      <c r="Z38">
        <v>0</v>
      </c>
      <c r="AA38">
        <v>0</v>
      </c>
      <c r="AB38">
        <v>0</v>
      </c>
      <c r="AC38">
        <v>2.4581713599999997</v>
      </c>
      <c r="AD38">
        <v>5.3014372000000005</v>
      </c>
      <c r="AE38">
        <v>0</v>
      </c>
      <c r="AF38">
        <v>0</v>
      </c>
      <c r="AG38">
        <v>0</v>
      </c>
      <c r="AH38">
        <v>11.8825772</v>
      </c>
      <c r="AI38">
        <v>0</v>
      </c>
      <c r="AJ38">
        <v>0</v>
      </c>
      <c r="AK38">
        <v>13.375449999999999</v>
      </c>
      <c r="AL38">
        <v>2.6559000000000004</v>
      </c>
      <c r="AM38">
        <v>0</v>
      </c>
      <c r="AN38">
        <v>0</v>
      </c>
      <c r="AO38">
        <v>0</v>
      </c>
      <c r="AP38">
        <v>0.45552359999999997</v>
      </c>
      <c r="AQ38">
        <v>0</v>
      </c>
      <c r="AR38">
        <v>0.84124799999999988</v>
      </c>
      <c r="AS38">
        <v>6.2185905600000009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31.334764267653767</v>
      </c>
      <c r="BB38">
        <f t="shared" si="0"/>
        <v>753.99767000485406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165.0277469106579</v>
      </c>
      <c r="L39">
        <v>66.264116278529997</v>
      </c>
      <c r="M39">
        <v>0</v>
      </c>
      <c r="N39">
        <v>30</v>
      </c>
      <c r="O39">
        <v>50.380748599764175</v>
      </c>
      <c r="P39">
        <v>51.526087582648763</v>
      </c>
      <c r="Q39">
        <v>5.5440319579751662</v>
      </c>
      <c r="R39">
        <v>10.766731368214199</v>
      </c>
      <c r="S39">
        <v>6.6964618389897392</v>
      </c>
      <c r="T39">
        <v>0</v>
      </c>
      <c r="U39">
        <v>330.96204308029053</v>
      </c>
      <c r="V39">
        <v>0</v>
      </c>
      <c r="W39">
        <v>0</v>
      </c>
      <c r="X39">
        <v>24.97556873543741</v>
      </c>
      <c r="Y39">
        <v>0</v>
      </c>
      <c r="Z39">
        <v>0</v>
      </c>
      <c r="AA39">
        <v>0</v>
      </c>
      <c r="AB39">
        <v>0</v>
      </c>
      <c r="AC39">
        <v>2.4581713599999997</v>
      </c>
      <c r="AD39">
        <v>4.6303691999999987</v>
      </c>
      <c r="AE39">
        <v>0</v>
      </c>
      <c r="AF39">
        <v>0</v>
      </c>
      <c r="AG39">
        <v>0</v>
      </c>
      <c r="AH39">
        <v>5.9412886</v>
      </c>
      <c r="AI39">
        <v>0</v>
      </c>
      <c r="AJ39">
        <v>0</v>
      </c>
      <c r="AK39">
        <v>13.375449999999999</v>
      </c>
      <c r="AL39">
        <v>2.6559000000000004</v>
      </c>
      <c r="AM39">
        <v>0</v>
      </c>
      <c r="AN39">
        <v>0</v>
      </c>
      <c r="AO39">
        <v>0</v>
      </c>
      <c r="AP39">
        <v>0.45552359999999997</v>
      </c>
      <c r="AQ39">
        <v>0</v>
      </c>
      <c r="AR39">
        <v>0.84124799999999988</v>
      </c>
      <c r="AS39">
        <v>6.2185905600000009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31.070931165653761</v>
      </c>
      <c r="BB39">
        <f t="shared" si="0"/>
        <v>747.64914650685409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165.0277469106579</v>
      </c>
      <c r="L40">
        <v>66.264116278529997</v>
      </c>
      <c r="M40">
        <v>0</v>
      </c>
      <c r="N40">
        <v>30</v>
      </c>
      <c r="O40">
        <v>50.380748599764175</v>
      </c>
      <c r="P40">
        <v>51.526087582648763</v>
      </c>
      <c r="Q40">
        <v>5.5440319579751662</v>
      </c>
      <c r="R40">
        <v>10.766731368214199</v>
      </c>
      <c r="S40">
        <v>6.6964618389897392</v>
      </c>
      <c r="T40">
        <v>0</v>
      </c>
      <c r="U40">
        <v>330.96204308029053</v>
      </c>
      <c r="V40">
        <v>0</v>
      </c>
      <c r="W40">
        <v>0</v>
      </c>
      <c r="X40">
        <v>24.97556873543741</v>
      </c>
      <c r="Y40">
        <v>0</v>
      </c>
      <c r="Z40">
        <v>0</v>
      </c>
      <c r="AA40">
        <v>0</v>
      </c>
      <c r="AB40">
        <v>0</v>
      </c>
      <c r="AC40">
        <v>2.4581713599999997</v>
      </c>
      <c r="AD40">
        <v>2.3151845999999998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13.375449999999999</v>
      </c>
      <c r="AL40">
        <v>2.6559000000000004</v>
      </c>
      <c r="AM40">
        <v>0</v>
      </c>
      <c r="AN40">
        <v>0</v>
      </c>
      <c r="AO40">
        <v>0</v>
      </c>
      <c r="AP40">
        <v>0.45552359999999997</v>
      </c>
      <c r="AQ40">
        <v>0</v>
      </c>
      <c r="AR40">
        <v>0.84124799999999988</v>
      </c>
      <c r="AS40">
        <v>2.5626059999999997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30.595624267653765</v>
      </c>
      <c r="BB40">
        <f t="shared" si="0"/>
        <v>736.21199564485391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165.0277469106579</v>
      </c>
      <c r="L41">
        <v>66.264116278529997</v>
      </c>
      <c r="M41">
        <v>0</v>
      </c>
      <c r="N41">
        <v>30</v>
      </c>
      <c r="O41">
        <v>50.380748599764175</v>
      </c>
      <c r="P41">
        <v>51.526087582648763</v>
      </c>
      <c r="Q41">
        <v>5.5440319579751662</v>
      </c>
      <c r="R41">
        <v>10.766731368214199</v>
      </c>
      <c r="S41">
        <v>6.6964618389897392</v>
      </c>
      <c r="T41">
        <v>0</v>
      </c>
      <c r="U41">
        <v>330.96204308029053</v>
      </c>
      <c r="V41">
        <v>0</v>
      </c>
      <c r="W41">
        <v>0</v>
      </c>
      <c r="X41">
        <v>24.97556873543741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13.375449999999999</v>
      </c>
      <c r="AL41">
        <v>2.6559000000000004</v>
      </c>
      <c r="AM41">
        <v>0</v>
      </c>
      <c r="AN41">
        <v>0</v>
      </c>
      <c r="AO41">
        <v>0</v>
      </c>
      <c r="AP41">
        <v>0.45552359999999997</v>
      </c>
      <c r="AQ41">
        <v>0</v>
      </c>
      <c r="AR41">
        <v>0.84124799999999988</v>
      </c>
      <c r="AS41">
        <v>1.9817486400000002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30.381990963653763</v>
      </c>
      <c r="BB41">
        <f t="shared" si="0"/>
        <v>731.07141562885397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165.0277469106579</v>
      </c>
      <c r="L42">
        <v>66.264116278529997</v>
      </c>
      <c r="M42">
        <v>0</v>
      </c>
      <c r="N42">
        <v>30</v>
      </c>
      <c r="O42">
        <v>50.380748599764175</v>
      </c>
      <c r="P42">
        <v>51.526087582648763</v>
      </c>
      <c r="Q42">
        <v>5.5440319579751662</v>
      </c>
      <c r="R42">
        <v>10.766731368214199</v>
      </c>
      <c r="S42">
        <v>6.6964618389897392</v>
      </c>
      <c r="T42">
        <v>0</v>
      </c>
      <c r="U42">
        <v>330.96204308029053</v>
      </c>
      <c r="V42">
        <v>0</v>
      </c>
      <c r="W42">
        <v>0</v>
      </c>
      <c r="X42">
        <v>24.97556873543741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13.375449999999999</v>
      </c>
      <c r="AL42">
        <v>2.6559000000000004</v>
      </c>
      <c r="AM42">
        <v>0</v>
      </c>
      <c r="AN42">
        <v>0</v>
      </c>
      <c r="AO42">
        <v>0</v>
      </c>
      <c r="AP42">
        <v>0.45552359999999997</v>
      </c>
      <c r="AQ42">
        <v>0</v>
      </c>
      <c r="AR42">
        <v>0.84124799999999988</v>
      </c>
      <c r="AS42">
        <v>1.9817486400000002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30.381990963653763</v>
      </c>
      <c r="BB42">
        <f t="shared" si="0"/>
        <v>731.07141562885397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165.0277469106579</v>
      </c>
      <c r="L43">
        <v>66.264116278529997</v>
      </c>
      <c r="M43">
        <v>0</v>
      </c>
      <c r="N43">
        <v>30</v>
      </c>
      <c r="O43">
        <v>50.380748599764175</v>
      </c>
      <c r="P43">
        <v>51.526087582648763</v>
      </c>
      <c r="Q43">
        <v>5.5440319579751662</v>
      </c>
      <c r="R43">
        <v>10.766731368214199</v>
      </c>
      <c r="S43">
        <v>6.6964618389897392</v>
      </c>
      <c r="T43">
        <v>0</v>
      </c>
      <c r="U43">
        <v>330.96204308029053</v>
      </c>
      <c r="V43">
        <v>0</v>
      </c>
      <c r="W43">
        <v>0</v>
      </c>
      <c r="X43">
        <v>24.97556873543741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13.375449999999999</v>
      </c>
      <c r="AL43">
        <v>0.59020000000000017</v>
      </c>
      <c r="AM43">
        <v>0</v>
      </c>
      <c r="AN43">
        <v>0</v>
      </c>
      <c r="AO43">
        <v>0</v>
      </c>
      <c r="AP43">
        <v>1.5943326000000002</v>
      </c>
      <c r="AQ43">
        <v>0</v>
      </c>
      <c r="AR43">
        <v>11.216639999999996</v>
      </c>
      <c r="AS43">
        <v>2.5626059999999997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30.782162320028981</v>
      </c>
      <c r="BB43">
        <f t="shared" si="0"/>
        <v>740.70060263247876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165.0277469106579</v>
      </c>
      <c r="L44">
        <v>66.264116278529997</v>
      </c>
      <c r="M44">
        <v>0</v>
      </c>
      <c r="N44">
        <v>30</v>
      </c>
      <c r="O44">
        <v>50.380748599764175</v>
      </c>
      <c r="P44">
        <v>51.526087582648763</v>
      </c>
      <c r="Q44">
        <v>5.5440319579751662</v>
      </c>
      <c r="R44">
        <v>10.766731368214199</v>
      </c>
      <c r="S44">
        <v>6.6964618389897392</v>
      </c>
      <c r="T44">
        <v>0</v>
      </c>
      <c r="U44">
        <v>330.96204308029053</v>
      </c>
      <c r="V44">
        <v>0</v>
      </c>
      <c r="W44">
        <v>0</v>
      </c>
      <c r="X44">
        <v>24.97556873543741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13.375449999999999</v>
      </c>
      <c r="AL44">
        <v>0.59020000000000017</v>
      </c>
      <c r="AM44">
        <v>0</v>
      </c>
      <c r="AN44">
        <v>0</v>
      </c>
      <c r="AO44">
        <v>0</v>
      </c>
      <c r="AP44">
        <v>1.5943326000000002</v>
      </c>
      <c r="AQ44">
        <v>0</v>
      </c>
      <c r="AR44">
        <v>11.216639999999996</v>
      </c>
      <c r="AS44">
        <v>2.5626059999999997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30.782162320028981</v>
      </c>
      <c r="BB44">
        <f t="shared" si="0"/>
        <v>740.70060263247876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165.0277469106579</v>
      </c>
      <c r="L45">
        <v>66.264116278529997</v>
      </c>
      <c r="M45">
        <v>0</v>
      </c>
      <c r="N45">
        <v>30</v>
      </c>
      <c r="O45">
        <v>50.380748599764175</v>
      </c>
      <c r="P45">
        <v>51.526087582648763</v>
      </c>
      <c r="Q45">
        <v>5.5440319579751662</v>
      </c>
      <c r="R45">
        <v>10.766731368214199</v>
      </c>
      <c r="S45">
        <v>6.6964618389897392</v>
      </c>
      <c r="T45">
        <v>0</v>
      </c>
      <c r="U45">
        <v>330.96204308029053</v>
      </c>
      <c r="V45">
        <v>0</v>
      </c>
      <c r="W45">
        <v>0</v>
      </c>
      <c r="X45">
        <v>24.97556873543741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13.375449999999999</v>
      </c>
      <c r="AL45">
        <v>0.59020000000000017</v>
      </c>
      <c r="AM45">
        <v>0</v>
      </c>
      <c r="AN45">
        <v>0</v>
      </c>
      <c r="AO45">
        <v>0</v>
      </c>
      <c r="AP45">
        <v>0.61821060000000005</v>
      </c>
      <c r="AQ45">
        <v>0</v>
      </c>
      <c r="AR45">
        <v>1.6824959999999998</v>
      </c>
      <c r="AS45">
        <v>2.5626059999999997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30.362802986028981</v>
      </c>
      <c r="BB45">
        <f t="shared" si="0"/>
        <v>730.60969596647874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165.0277469106579</v>
      </c>
      <c r="L46">
        <v>66.263599369551926</v>
      </c>
      <c r="M46">
        <v>0</v>
      </c>
      <c r="N46">
        <v>30</v>
      </c>
      <c r="O46">
        <v>50.380748599764175</v>
      </c>
      <c r="P46">
        <v>51.526087582648763</v>
      </c>
      <c r="Q46">
        <v>5.5440319579751662</v>
      </c>
      <c r="R46">
        <v>10.766731368214199</v>
      </c>
      <c r="S46">
        <v>6.6964618389897392</v>
      </c>
      <c r="T46">
        <v>0</v>
      </c>
      <c r="U46">
        <v>330.96204308029053</v>
      </c>
      <c r="V46">
        <v>0</v>
      </c>
      <c r="W46">
        <v>0</v>
      </c>
      <c r="X46">
        <v>24.97556873543741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13.375449999999999</v>
      </c>
      <c r="AL46">
        <v>0.59020000000000017</v>
      </c>
      <c r="AM46">
        <v>0</v>
      </c>
      <c r="AN46">
        <v>0</v>
      </c>
      <c r="AO46">
        <v>0</v>
      </c>
      <c r="AP46">
        <v>0.81343500000000002</v>
      </c>
      <c r="AQ46">
        <v>0</v>
      </c>
      <c r="AR46">
        <v>1.6824959999999998</v>
      </c>
      <c r="AS46">
        <v>2.5626059999999997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30.370571721255434</v>
      </c>
      <c r="BB46">
        <f t="shared" si="0"/>
        <v>730.79663472227435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165.0277469106579</v>
      </c>
      <c r="L47">
        <v>66.263531729489301</v>
      </c>
      <c r="M47">
        <v>0</v>
      </c>
      <c r="N47">
        <v>30</v>
      </c>
      <c r="O47">
        <v>50.380748599764175</v>
      </c>
      <c r="P47">
        <v>51.526087582648763</v>
      </c>
      <c r="Q47">
        <v>5.5440319579751662</v>
      </c>
      <c r="R47">
        <v>10.766731368214199</v>
      </c>
      <c r="S47">
        <v>6.6964618389897392</v>
      </c>
      <c r="T47">
        <v>0</v>
      </c>
      <c r="U47">
        <v>330.96204308029053</v>
      </c>
      <c r="V47">
        <v>0</v>
      </c>
      <c r="W47">
        <v>0</v>
      </c>
      <c r="X47">
        <v>24.97556873543741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13.375449999999999</v>
      </c>
      <c r="AL47">
        <v>0.59020000000000017</v>
      </c>
      <c r="AM47">
        <v>0</v>
      </c>
      <c r="AN47">
        <v>0</v>
      </c>
      <c r="AO47">
        <v>0</v>
      </c>
      <c r="AP47">
        <v>0.81343500000000002</v>
      </c>
      <c r="AQ47">
        <v>0</v>
      </c>
      <c r="AR47">
        <v>2.2433279999999995</v>
      </c>
      <c r="AS47">
        <v>2.5626059999999997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30.392946168110782</v>
      </c>
      <c r="BB47">
        <f t="shared" si="0"/>
        <v>731.33502463535626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165.0277469106579</v>
      </c>
      <c r="L48">
        <v>66.263427863940194</v>
      </c>
      <c r="M48">
        <v>0</v>
      </c>
      <c r="N48">
        <v>30</v>
      </c>
      <c r="O48">
        <v>50.380748599764175</v>
      </c>
      <c r="P48">
        <v>51.526087582648763</v>
      </c>
      <c r="Q48">
        <v>5.5440319579751662</v>
      </c>
      <c r="R48">
        <v>10.766731368214199</v>
      </c>
      <c r="S48">
        <v>6.6964618389897392</v>
      </c>
      <c r="T48">
        <v>0</v>
      </c>
      <c r="U48">
        <v>330.96204308029053</v>
      </c>
      <c r="V48">
        <v>0</v>
      </c>
      <c r="W48">
        <v>0</v>
      </c>
      <c r="X48">
        <v>24.97556873543741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13.375449999999999</v>
      </c>
      <c r="AL48">
        <v>0.59020000000000017</v>
      </c>
      <c r="AM48">
        <v>0</v>
      </c>
      <c r="AN48">
        <v>0</v>
      </c>
      <c r="AO48">
        <v>0</v>
      </c>
      <c r="AP48">
        <v>0.81343500000000002</v>
      </c>
      <c r="AQ48">
        <v>0</v>
      </c>
      <c r="AR48">
        <v>2.2433279999999995</v>
      </c>
      <c r="AS48">
        <v>2.5626059999999997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30.392942023405254</v>
      </c>
      <c r="BB48">
        <f t="shared" si="0"/>
        <v>731.33492491451273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165.0277469106579</v>
      </c>
      <c r="L49">
        <v>66.264275802628831</v>
      </c>
      <c r="M49">
        <v>0</v>
      </c>
      <c r="N49">
        <v>30</v>
      </c>
      <c r="O49">
        <v>50.380748599764175</v>
      </c>
      <c r="P49">
        <v>51.526087582648763</v>
      </c>
      <c r="Q49">
        <v>5.5440319579751662</v>
      </c>
      <c r="R49">
        <v>10.766731368214199</v>
      </c>
      <c r="S49">
        <v>6.6964618389897392</v>
      </c>
      <c r="T49">
        <v>0</v>
      </c>
      <c r="U49">
        <v>330.96204308029053</v>
      </c>
      <c r="V49">
        <v>0</v>
      </c>
      <c r="W49">
        <v>0</v>
      </c>
      <c r="X49">
        <v>24.97556873543741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13.375449999999999</v>
      </c>
      <c r="AL49">
        <v>0.59020000000000017</v>
      </c>
      <c r="AM49">
        <v>0</v>
      </c>
      <c r="AN49">
        <v>0</v>
      </c>
      <c r="AO49">
        <v>0</v>
      </c>
      <c r="AP49">
        <v>0.81343500000000002</v>
      </c>
      <c r="AQ49">
        <v>0</v>
      </c>
      <c r="AR49">
        <v>2.2433279999999995</v>
      </c>
      <c r="AS49">
        <v>2.5626059999999997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30.392975854836742</v>
      </c>
      <c r="BB49">
        <f t="shared" si="0"/>
        <v>731.33573902176988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165.0277469106579</v>
      </c>
      <c r="L50">
        <v>66.264083601978015</v>
      </c>
      <c r="M50">
        <v>0</v>
      </c>
      <c r="N50">
        <v>30</v>
      </c>
      <c r="O50">
        <v>50.380748599764175</v>
      </c>
      <c r="P50">
        <v>51.526087582648763</v>
      </c>
      <c r="Q50">
        <v>5.5440319579751662</v>
      </c>
      <c r="R50">
        <v>10.766731368214199</v>
      </c>
      <c r="S50">
        <v>6.6964618389897392</v>
      </c>
      <c r="T50">
        <v>0</v>
      </c>
      <c r="U50">
        <v>330.96204308029053</v>
      </c>
      <c r="V50">
        <v>0</v>
      </c>
      <c r="W50">
        <v>0</v>
      </c>
      <c r="X50">
        <v>24.97556873543741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13.375449999999999</v>
      </c>
      <c r="AL50">
        <v>0.59020000000000017</v>
      </c>
      <c r="AM50">
        <v>0</v>
      </c>
      <c r="AN50">
        <v>0</v>
      </c>
      <c r="AO50">
        <v>0</v>
      </c>
      <c r="AP50">
        <v>0.81343500000000002</v>
      </c>
      <c r="AQ50">
        <v>0</v>
      </c>
      <c r="AR50">
        <v>2.2433279999999995</v>
      </c>
      <c r="AS50">
        <v>2.5626059999999997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30.392968185029744</v>
      </c>
      <c r="BB50">
        <f t="shared" si="0"/>
        <v>731.33555449092614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165.0277469106579</v>
      </c>
      <c r="L51">
        <v>66.263427112769932</v>
      </c>
      <c r="M51">
        <v>0</v>
      </c>
      <c r="N51">
        <v>30</v>
      </c>
      <c r="O51">
        <v>50.380748599764175</v>
      </c>
      <c r="P51">
        <v>51.526087582648763</v>
      </c>
      <c r="Q51">
        <v>0.95903659008464348</v>
      </c>
      <c r="R51">
        <v>1.9161477801924867</v>
      </c>
      <c r="S51">
        <v>0.95887127713276121</v>
      </c>
      <c r="T51">
        <v>0</v>
      </c>
      <c r="U51">
        <v>330.96204308029053</v>
      </c>
      <c r="V51">
        <v>0</v>
      </c>
      <c r="W51">
        <v>0</v>
      </c>
      <c r="X51">
        <v>24.97556873543741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13.375449999999999</v>
      </c>
      <c r="AL51">
        <v>0.59020000000000017</v>
      </c>
      <c r="AM51">
        <v>0</v>
      </c>
      <c r="AN51">
        <v>0</v>
      </c>
      <c r="AO51">
        <v>0</v>
      </c>
      <c r="AP51">
        <v>1.7895569999999998</v>
      </c>
      <c r="AQ51">
        <v>0</v>
      </c>
      <c r="AR51">
        <v>3.3649919999999995</v>
      </c>
      <c r="AS51">
        <v>2.5626059999999997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29.711633952856708</v>
      </c>
      <c r="BB51">
        <f t="shared" si="0"/>
        <v>714.94084871612176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165.0277469106579</v>
      </c>
      <c r="L52">
        <v>62.493992120909098</v>
      </c>
      <c r="M52">
        <v>0</v>
      </c>
      <c r="N52">
        <v>30</v>
      </c>
      <c r="O52">
        <v>50.380748599764175</v>
      </c>
      <c r="P52">
        <v>51.526087582648763</v>
      </c>
      <c r="Q52">
        <v>0.95903659008464348</v>
      </c>
      <c r="R52">
        <v>1.9161477801924867</v>
      </c>
      <c r="S52">
        <v>0.95887127713276121</v>
      </c>
      <c r="T52">
        <v>0</v>
      </c>
      <c r="U52">
        <v>330.96204308029053</v>
      </c>
      <c r="V52">
        <v>0</v>
      </c>
      <c r="W52">
        <v>0</v>
      </c>
      <c r="X52">
        <v>24.97556873543741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13.375449999999999</v>
      </c>
      <c r="AL52">
        <v>0.59020000000000017</v>
      </c>
      <c r="AM52">
        <v>0</v>
      </c>
      <c r="AN52">
        <v>0</v>
      </c>
      <c r="AO52">
        <v>0</v>
      </c>
      <c r="AP52">
        <v>1.7895569999999998</v>
      </c>
      <c r="AQ52">
        <v>0</v>
      </c>
      <c r="AR52">
        <v>3.3649919999999995</v>
      </c>
      <c r="AS52">
        <v>2.5626059999999997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29.561233530603062</v>
      </c>
      <c r="BB52">
        <f t="shared" si="0"/>
        <v>711.3218141465145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165.0277469106579</v>
      </c>
      <c r="L53">
        <v>57.285442694187942</v>
      </c>
      <c r="M53">
        <v>0</v>
      </c>
      <c r="N53">
        <v>30</v>
      </c>
      <c r="O53">
        <v>50.380748599764175</v>
      </c>
      <c r="P53">
        <v>51.526087582648763</v>
      </c>
      <c r="Q53">
        <v>0.95903659008464348</v>
      </c>
      <c r="R53">
        <v>1.9161477801924867</v>
      </c>
      <c r="S53">
        <v>0.95887127713276121</v>
      </c>
      <c r="T53">
        <v>0</v>
      </c>
      <c r="U53">
        <v>330.96204308029053</v>
      </c>
      <c r="V53">
        <v>0</v>
      </c>
      <c r="W53">
        <v>0</v>
      </c>
      <c r="X53">
        <v>24.97556873543741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13.375449999999999</v>
      </c>
      <c r="AL53">
        <v>0.59020000000000017</v>
      </c>
      <c r="AM53">
        <v>0</v>
      </c>
      <c r="AN53">
        <v>0</v>
      </c>
      <c r="AO53">
        <v>0</v>
      </c>
      <c r="AP53">
        <v>0.65074799999999999</v>
      </c>
      <c r="AQ53">
        <v>0</v>
      </c>
      <c r="AR53">
        <v>3.3649919999999995</v>
      </c>
      <c r="AS53">
        <v>2.5626059999999997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29.307974094476915</v>
      </c>
      <c r="BB53">
        <f t="shared" si="0"/>
        <v>705.22771515591955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165.0277469106579</v>
      </c>
      <c r="L54">
        <v>66.263781273157065</v>
      </c>
      <c r="M54">
        <v>0</v>
      </c>
      <c r="N54">
        <v>30</v>
      </c>
      <c r="O54">
        <v>50.380748599764175</v>
      </c>
      <c r="P54">
        <v>51.526087582648763</v>
      </c>
      <c r="Q54">
        <v>0.95903659008464348</v>
      </c>
      <c r="R54">
        <v>1.9161477801924867</v>
      </c>
      <c r="S54">
        <v>0.95887127713276121</v>
      </c>
      <c r="T54">
        <v>0</v>
      </c>
      <c r="U54">
        <v>330.96204308029053</v>
      </c>
      <c r="V54">
        <v>0</v>
      </c>
      <c r="W54">
        <v>0</v>
      </c>
      <c r="X54">
        <v>24.97556873543741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13.375449999999999</v>
      </c>
      <c r="AL54">
        <v>5.9020000000000028</v>
      </c>
      <c r="AM54">
        <v>0</v>
      </c>
      <c r="AN54">
        <v>0</v>
      </c>
      <c r="AO54">
        <v>0</v>
      </c>
      <c r="AP54">
        <v>0.65074799999999999</v>
      </c>
      <c r="AQ54">
        <v>0</v>
      </c>
      <c r="AR54">
        <v>3.3649919999999995</v>
      </c>
      <c r="AS54">
        <v>2.5626059999999997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29.878150488062825</v>
      </c>
      <c r="BB54">
        <f t="shared" si="0"/>
        <v>718.94767734130289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165.0277469106579</v>
      </c>
      <c r="L55">
        <v>23.955657219812647</v>
      </c>
      <c r="M55">
        <v>0</v>
      </c>
      <c r="N55">
        <v>30</v>
      </c>
      <c r="O55">
        <v>50.380748599764175</v>
      </c>
      <c r="P55">
        <v>51.526087582648763</v>
      </c>
      <c r="Q55">
        <v>0.95903659008464348</v>
      </c>
      <c r="R55">
        <v>1.9161477801924867</v>
      </c>
      <c r="S55">
        <v>0.95887127713276121</v>
      </c>
      <c r="T55">
        <v>0</v>
      </c>
      <c r="U55">
        <v>330.96204308029053</v>
      </c>
      <c r="V55">
        <v>0</v>
      </c>
      <c r="W55">
        <v>0</v>
      </c>
      <c r="X55">
        <v>24.97556873543741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13.375449999999999</v>
      </c>
      <c r="AL55">
        <v>13.574600000000002</v>
      </c>
      <c r="AM55">
        <v>0</v>
      </c>
      <c r="AN55">
        <v>0</v>
      </c>
      <c r="AO55">
        <v>0</v>
      </c>
      <c r="AP55">
        <v>0.65074799999999999</v>
      </c>
      <c r="AQ55">
        <v>0</v>
      </c>
      <c r="AR55">
        <v>3.3649919999999995</v>
      </c>
      <c r="AS55">
        <v>2.7334463999999996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28.503009761257598</v>
      </c>
      <c r="BB55">
        <f t="shared" si="0"/>
        <v>685.85813441476375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165.0277469106579</v>
      </c>
      <c r="L56">
        <v>23.955575085136768</v>
      </c>
      <c r="M56">
        <v>0</v>
      </c>
      <c r="N56">
        <v>30</v>
      </c>
      <c r="O56">
        <v>50.380748599764175</v>
      </c>
      <c r="P56">
        <v>51.526087582648763</v>
      </c>
      <c r="Q56">
        <v>0.95903659008464348</v>
      </c>
      <c r="R56">
        <v>1.9161477801924867</v>
      </c>
      <c r="S56">
        <v>0.95887127713276121</v>
      </c>
      <c r="T56">
        <v>0</v>
      </c>
      <c r="U56">
        <v>330.96204308029053</v>
      </c>
      <c r="V56">
        <v>0</v>
      </c>
      <c r="W56">
        <v>0</v>
      </c>
      <c r="X56">
        <v>24.97556873543741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13.375449999999999</v>
      </c>
      <c r="AL56">
        <v>13.574600000000002</v>
      </c>
      <c r="AM56">
        <v>0</v>
      </c>
      <c r="AN56">
        <v>0</v>
      </c>
      <c r="AO56">
        <v>0</v>
      </c>
      <c r="AP56">
        <v>0.65074799999999999</v>
      </c>
      <c r="AQ56">
        <v>0</v>
      </c>
      <c r="AR56">
        <v>3.3649919999999995</v>
      </c>
      <c r="AS56">
        <v>2.7334463999999996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28.503006484084029</v>
      </c>
      <c r="BB56">
        <f t="shared" si="0"/>
        <v>685.85805555726142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135.20471012357038</v>
      </c>
      <c r="L57">
        <v>23.956034474124305</v>
      </c>
      <c r="M57">
        <v>0</v>
      </c>
      <c r="N57">
        <v>30</v>
      </c>
      <c r="O57">
        <v>50.380748599764175</v>
      </c>
      <c r="P57">
        <v>51.526087582648763</v>
      </c>
      <c r="Q57">
        <v>0.95903659008464348</v>
      </c>
      <c r="R57">
        <v>1.9161477801924867</v>
      </c>
      <c r="S57">
        <v>0.95887127713276121</v>
      </c>
      <c r="T57">
        <v>0</v>
      </c>
      <c r="U57">
        <v>330.96204308029053</v>
      </c>
      <c r="V57">
        <v>0</v>
      </c>
      <c r="W57">
        <v>0</v>
      </c>
      <c r="X57">
        <v>24.97556873543741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13.375449999999999</v>
      </c>
      <c r="AL57">
        <v>13.574600000000002</v>
      </c>
      <c r="AM57">
        <v>0</v>
      </c>
      <c r="AN57">
        <v>0</v>
      </c>
      <c r="AO57">
        <v>0</v>
      </c>
      <c r="AP57">
        <v>0.65074799999999999</v>
      </c>
      <c r="AQ57">
        <v>0</v>
      </c>
      <c r="AR57">
        <v>3.9258239999999995</v>
      </c>
      <c r="AS57">
        <v>3.0751271999999994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27.34909566076319</v>
      </c>
      <c r="BB57">
        <f t="shared" si="0"/>
        <v>658.0919017824823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124.80053898649301</v>
      </c>
      <c r="L58">
        <v>23.955667437213492</v>
      </c>
      <c r="M58">
        <v>0</v>
      </c>
      <c r="N58">
        <v>30</v>
      </c>
      <c r="O58">
        <v>50.380748599764175</v>
      </c>
      <c r="P58">
        <v>51.526087582648763</v>
      </c>
      <c r="Q58">
        <v>0.95903659008464348</v>
      </c>
      <c r="R58">
        <v>1.9161477801924867</v>
      </c>
      <c r="S58">
        <v>0.95887127713276121</v>
      </c>
      <c r="T58">
        <v>0</v>
      </c>
      <c r="U58">
        <v>330.96204308029053</v>
      </c>
      <c r="V58">
        <v>0</v>
      </c>
      <c r="W58">
        <v>0</v>
      </c>
      <c r="X58">
        <v>24.97556873543741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13.375449999999999</v>
      </c>
      <c r="AL58">
        <v>13.574600000000002</v>
      </c>
      <c r="AM58">
        <v>0</v>
      </c>
      <c r="AN58">
        <v>0</v>
      </c>
      <c r="AO58">
        <v>0</v>
      </c>
      <c r="AP58">
        <v>0.65074799999999999</v>
      </c>
      <c r="AQ58">
        <v>0</v>
      </c>
      <c r="AR58">
        <v>3.9258239999999995</v>
      </c>
      <c r="AS58">
        <v>3.0751271999999994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26.933954589027564</v>
      </c>
      <c r="BB58">
        <f t="shared" si="0"/>
        <v>648.10250468022969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104.00046409359646</v>
      </c>
      <c r="L59">
        <v>23.956181165893266</v>
      </c>
      <c r="M59">
        <v>0</v>
      </c>
      <c r="N59">
        <v>30</v>
      </c>
      <c r="O59">
        <v>50.380748599764175</v>
      </c>
      <c r="P59">
        <v>51.526087582648763</v>
      </c>
      <c r="Q59">
        <v>0.95903659008464348</v>
      </c>
      <c r="R59">
        <v>1.9161477801924867</v>
      </c>
      <c r="S59">
        <v>0.95887127713276121</v>
      </c>
      <c r="T59">
        <v>0</v>
      </c>
      <c r="U59">
        <v>330.96204308029053</v>
      </c>
      <c r="V59">
        <v>0</v>
      </c>
      <c r="W59">
        <v>0</v>
      </c>
      <c r="X59">
        <v>24.97556873543741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13.375449999999999</v>
      </c>
      <c r="AL59">
        <v>5.9020000000000028</v>
      </c>
      <c r="AM59">
        <v>0</v>
      </c>
      <c r="AN59">
        <v>0</v>
      </c>
      <c r="AO59">
        <v>0</v>
      </c>
      <c r="AP59">
        <v>0.65074799999999999</v>
      </c>
      <c r="AQ59">
        <v>0</v>
      </c>
      <c r="AR59">
        <v>2.2433279999999995</v>
      </c>
      <c r="AS59">
        <v>2.5626059999999997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25.710334332735446</v>
      </c>
      <c r="BB59">
        <f t="shared" si="0"/>
        <v>618.65894657230501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104.00046409359646</v>
      </c>
      <c r="L60">
        <v>23.955639531636848</v>
      </c>
      <c r="M60">
        <v>0</v>
      </c>
      <c r="N60">
        <v>30</v>
      </c>
      <c r="O60">
        <v>50.380748599764175</v>
      </c>
      <c r="P60">
        <v>51.526087582648763</v>
      </c>
      <c r="Q60">
        <v>0.95903659008464348</v>
      </c>
      <c r="R60">
        <v>1.9161477801924867</v>
      </c>
      <c r="S60">
        <v>0.95887127713276121</v>
      </c>
      <c r="T60">
        <v>0</v>
      </c>
      <c r="U60">
        <v>330.96204308029053</v>
      </c>
      <c r="V60">
        <v>0</v>
      </c>
      <c r="W60">
        <v>0</v>
      </c>
      <c r="X60">
        <v>24.97556873543741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13.375449999999999</v>
      </c>
      <c r="AL60">
        <v>2.6559000000000004</v>
      </c>
      <c r="AM60">
        <v>0</v>
      </c>
      <c r="AN60">
        <v>0</v>
      </c>
      <c r="AO60">
        <v>0</v>
      </c>
      <c r="AP60">
        <v>0.65074799999999999</v>
      </c>
      <c r="AQ60">
        <v>0</v>
      </c>
      <c r="AR60">
        <v>2.2433279999999995</v>
      </c>
      <c r="AS60">
        <v>2.5626059999999997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25.58079328073687</v>
      </c>
      <c r="BB60">
        <f t="shared" si="0"/>
        <v>615.54184599004702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165.00394212315257</v>
      </c>
      <c r="L61">
        <v>23.955704648231894</v>
      </c>
      <c r="M61">
        <v>0</v>
      </c>
      <c r="N61">
        <v>30</v>
      </c>
      <c r="O61">
        <v>50.380748599764175</v>
      </c>
      <c r="P61">
        <v>51.526087582648763</v>
      </c>
      <c r="Q61">
        <v>0.95903659008464348</v>
      </c>
      <c r="R61">
        <v>1.9161477801924867</v>
      </c>
      <c r="S61">
        <v>0.95887127713276121</v>
      </c>
      <c r="T61">
        <v>0</v>
      </c>
      <c r="U61">
        <v>330.96204308029053</v>
      </c>
      <c r="V61">
        <v>0</v>
      </c>
      <c r="W61">
        <v>0</v>
      </c>
      <c r="X61">
        <v>24.97556873543741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0.81470500000000001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13.375449999999999</v>
      </c>
      <c r="AL61">
        <v>0.59020000000000017</v>
      </c>
      <c r="AM61">
        <v>0</v>
      </c>
      <c r="AN61">
        <v>0</v>
      </c>
      <c r="AO61">
        <v>0</v>
      </c>
      <c r="AP61">
        <v>1.138809</v>
      </c>
      <c r="AQ61">
        <v>0</v>
      </c>
      <c r="AR61">
        <v>2.2433279999999995</v>
      </c>
      <c r="AS61">
        <v>2.5626059999999997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27.98439370449308</v>
      </c>
      <c r="BB61">
        <f t="shared" si="0"/>
        <v>673.37885471244215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165.00394212315257</v>
      </c>
      <c r="L62">
        <v>23.956255489226592</v>
      </c>
      <c r="M62">
        <v>0</v>
      </c>
      <c r="N62">
        <v>30</v>
      </c>
      <c r="O62">
        <v>50.380748599764175</v>
      </c>
      <c r="P62">
        <v>51.526087582648763</v>
      </c>
      <c r="Q62">
        <v>0.95903659008464348</v>
      </c>
      <c r="R62">
        <v>1.9161477801924867</v>
      </c>
      <c r="S62">
        <v>0.95887127713276121</v>
      </c>
      <c r="T62">
        <v>0</v>
      </c>
      <c r="U62">
        <v>330.96204308029053</v>
      </c>
      <c r="V62">
        <v>0</v>
      </c>
      <c r="W62">
        <v>0</v>
      </c>
      <c r="X62">
        <v>24.97556873543741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3.5847020000000001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13.375449999999999</v>
      </c>
      <c r="AL62">
        <v>0.59020000000000017</v>
      </c>
      <c r="AM62">
        <v>0</v>
      </c>
      <c r="AN62">
        <v>0</v>
      </c>
      <c r="AO62">
        <v>0</v>
      </c>
      <c r="AP62">
        <v>1.138809</v>
      </c>
      <c r="AQ62">
        <v>0</v>
      </c>
      <c r="AR62">
        <v>2.2433279999999995</v>
      </c>
      <c r="AS62">
        <v>2.5626059999999997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28.094938703048761</v>
      </c>
      <c r="BB62">
        <f t="shared" si="0"/>
        <v>676.03885755488102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165.00394212315257</v>
      </c>
      <c r="L63">
        <v>23.955919393567505</v>
      </c>
      <c r="M63">
        <v>0</v>
      </c>
      <c r="N63">
        <v>30</v>
      </c>
      <c r="O63">
        <v>50.380748599764175</v>
      </c>
      <c r="P63">
        <v>51.526087582648763</v>
      </c>
      <c r="Q63">
        <v>0.95903659008464348</v>
      </c>
      <c r="R63">
        <v>1.9161477801924867</v>
      </c>
      <c r="S63">
        <v>0.95887127713276121</v>
      </c>
      <c r="T63">
        <v>0</v>
      </c>
      <c r="U63">
        <v>330.96204308029053</v>
      </c>
      <c r="V63">
        <v>0</v>
      </c>
      <c r="W63">
        <v>0</v>
      </c>
      <c r="X63">
        <v>24.97556873543741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3.5847020000000001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13.375449999999999</v>
      </c>
      <c r="AL63">
        <v>0.59020000000000017</v>
      </c>
      <c r="AM63">
        <v>0</v>
      </c>
      <c r="AN63">
        <v>0</v>
      </c>
      <c r="AO63">
        <v>0</v>
      </c>
      <c r="AP63">
        <v>1.138809</v>
      </c>
      <c r="AQ63">
        <v>0</v>
      </c>
      <c r="AR63">
        <v>2.2433279999999995</v>
      </c>
      <c r="AS63">
        <v>2.5626059999999997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28.094925292831974</v>
      </c>
      <c r="BB63">
        <f t="shared" si="0"/>
        <v>676.03853486943888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165.00394212315257</v>
      </c>
      <c r="L64">
        <v>23.956226348092173</v>
      </c>
      <c r="M64">
        <v>0</v>
      </c>
      <c r="N64">
        <v>30</v>
      </c>
      <c r="O64">
        <v>50.380748599764175</v>
      </c>
      <c r="P64">
        <v>51.526087582648763</v>
      </c>
      <c r="Q64">
        <v>0.95903659008464348</v>
      </c>
      <c r="R64">
        <v>1.9161477801924867</v>
      </c>
      <c r="S64">
        <v>0.95887127713276121</v>
      </c>
      <c r="T64">
        <v>0</v>
      </c>
      <c r="U64">
        <v>330.96204308029053</v>
      </c>
      <c r="V64">
        <v>0</v>
      </c>
      <c r="W64">
        <v>0</v>
      </c>
      <c r="X64">
        <v>24.97556873543741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3.5847020000000001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13.375449999999999</v>
      </c>
      <c r="AL64">
        <v>0.59020000000000017</v>
      </c>
      <c r="AM64">
        <v>0</v>
      </c>
      <c r="AN64">
        <v>0</v>
      </c>
      <c r="AO64">
        <v>0</v>
      </c>
      <c r="AP64">
        <v>1.138809</v>
      </c>
      <c r="AQ64">
        <v>0</v>
      </c>
      <c r="AR64">
        <v>2.2433279999999995</v>
      </c>
      <c r="AS64">
        <v>2.5626059999999997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28.094937540317503</v>
      </c>
      <c r="BB64">
        <f t="shared" si="0"/>
        <v>676.03882957647795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165.00394212315257</v>
      </c>
      <c r="L65">
        <v>23.956032636170594</v>
      </c>
      <c r="M65">
        <v>0</v>
      </c>
      <c r="N65">
        <v>30</v>
      </c>
      <c r="O65">
        <v>50.380748599764175</v>
      </c>
      <c r="P65">
        <v>51.526087582648763</v>
      </c>
      <c r="Q65">
        <v>0.95903659008464348</v>
      </c>
      <c r="R65">
        <v>1.9161477801924867</v>
      </c>
      <c r="S65">
        <v>0.95887127713276121</v>
      </c>
      <c r="T65">
        <v>0</v>
      </c>
      <c r="U65">
        <v>330.96204308029053</v>
      </c>
      <c r="V65">
        <v>0</v>
      </c>
      <c r="W65">
        <v>0</v>
      </c>
      <c r="X65">
        <v>24.97556873543741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3.5847020000000001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13.375449999999999</v>
      </c>
      <c r="AL65">
        <v>0.59020000000000017</v>
      </c>
      <c r="AM65">
        <v>0</v>
      </c>
      <c r="AN65">
        <v>0</v>
      </c>
      <c r="AO65">
        <v>0</v>
      </c>
      <c r="AP65">
        <v>1.138809</v>
      </c>
      <c r="AQ65">
        <v>0</v>
      </c>
      <c r="AR65">
        <v>1.121664</v>
      </c>
      <c r="AS65">
        <v>2.5626059999999997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28.050175265211841</v>
      </c>
      <c r="BB65">
        <f t="shared" si="0"/>
        <v>674.96173413966198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165.00394212315257</v>
      </c>
      <c r="L66">
        <v>23.955633500625012</v>
      </c>
      <c r="M66">
        <v>0</v>
      </c>
      <c r="N66">
        <v>30</v>
      </c>
      <c r="O66">
        <v>50.380748599764175</v>
      </c>
      <c r="P66">
        <v>51.526087582648763</v>
      </c>
      <c r="Q66">
        <v>0.95903659008464348</v>
      </c>
      <c r="R66">
        <v>1.9161477801924867</v>
      </c>
      <c r="S66">
        <v>0.95887127713276121</v>
      </c>
      <c r="T66">
        <v>0</v>
      </c>
      <c r="U66">
        <v>330.96204308029053</v>
      </c>
      <c r="V66">
        <v>0</v>
      </c>
      <c r="W66">
        <v>0</v>
      </c>
      <c r="X66">
        <v>24.97556873543741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3.5847020000000001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13.375449999999999</v>
      </c>
      <c r="AL66">
        <v>0.59020000000000017</v>
      </c>
      <c r="AM66">
        <v>0</v>
      </c>
      <c r="AN66">
        <v>0</v>
      </c>
      <c r="AO66">
        <v>0</v>
      </c>
      <c r="AP66">
        <v>0.94358459999999988</v>
      </c>
      <c r="AQ66">
        <v>0</v>
      </c>
      <c r="AR66">
        <v>1.121664</v>
      </c>
      <c r="AS66">
        <v>2.5626059999999997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28.042369921703568</v>
      </c>
      <c r="BB66">
        <f t="shared" si="0"/>
        <v>674.77391594762469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165.00394212315257</v>
      </c>
      <c r="L67">
        <v>23.955671820967193</v>
      </c>
      <c r="M67">
        <v>0</v>
      </c>
      <c r="N67">
        <v>30</v>
      </c>
      <c r="O67">
        <v>50.380748599764175</v>
      </c>
      <c r="P67">
        <v>51.526087582648763</v>
      </c>
      <c r="Q67">
        <v>0.95903659008464348</v>
      </c>
      <c r="R67">
        <v>1.9161477801924867</v>
      </c>
      <c r="S67">
        <v>0.95887127713276121</v>
      </c>
      <c r="T67">
        <v>0</v>
      </c>
      <c r="U67">
        <v>330.96204308029053</v>
      </c>
      <c r="V67">
        <v>0</v>
      </c>
      <c r="W67">
        <v>0</v>
      </c>
      <c r="X67">
        <v>24.97556873543741</v>
      </c>
      <c r="Y67">
        <v>0</v>
      </c>
      <c r="Z67">
        <v>0</v>
      </c>
      <c r="AA67">
        <v>0</v>
      </c>
      <c r="AB67">
        <v>0</v>
      </c>
      <c r="AC67">
        <v>2.4581713599999997</v>
      </c>
      <c r="AD67">
        <v>0</v>
      </c>
      <c r="AE67">
        <v>3.5847020000000001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13.375449999999999</v>
      </c>
      <c r="AL67">
        <v>0.59020000000000017</v>
      </c>
      <c r="AM67">
        <v>0</v>
      </c>
      <c r="AN67">
        <v>0</v>
      </c>
      <c r="AO67">
        <v>0</v>
      </c>
      <c r="AP67">
        <v>0.94358459999999988</v>
      </c>
      <c r="AQ67">
        <v>0</v>
      </c>
      <c r="AR67">
        <v>0.84124799999999988</v>
      </c>
      <c r="AS67">
        <v>2.5626059999999997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28.129264088685215</v>
      </c>
      <c r="BB67">
        <f t="shared" si="0"/>
        <v>676.86481546098526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165.00394212315257</v>
      </c>
      <c r="L68">
        <v>23.955671820967193</v>
      </c>
      <c r="M68">
        <v>0</v>
      </c>
      <c r="N68">
        <v>30</v>
      </c>
      <c r="O68">
        <v>50.380748599764175</v>
      </c>
      <c r="P68">
        <v>51.526087582648763</v>
      </c>
      <c r="Q68">
        <v>0.95903659008464348</v>
      </c>
      <c r="R68">
        <v>1.9161477801924867</v>
      </c>
      <c r="S68">
        <v>0.95887127713276121</v>
      </c>
      <c r="T68">
        <v>0</v>
      </c>
      <c r="U68">
        <v>330.96204308029053</v>
      </c>
      <c r="V68">
        <v>0</v>
      </c>
      <c r="W68">
        <v>0</v>
      </c>
      <c r="X68">
        <v>24.97556873543741</v>
      </c>
      <c r="Y68">
        <v>0</v>
      </c>
      <c r="Z68">
        <v>0</v>
      </c>
      <c r="AA68">
        <v>0</v>
      </c>
      <c r="AB68">
        <v>0</v>
      </c>
      <c r="AC68">
        <v>2.4581713599999997</v>
      </c>
      <c r="AD68">
        <v>0</v>
      </c>
      <c r="AE68">
        <v>3.5847020000000001</v>
      </c>
      <c r="AF68">
        <v>0</v>
      </c>
      <c r="AG68">
        <v>0</v>
      </c>
      <c r="AH68">
        <v>4.8107600000000001</v>
      </c>
      <c r="AI68">
        <v>0</v>
      </c>
      <c r="AJ68">
        <v>0</v>
      </c>
      <c r="AK68">
        <v>13.375449999999999</v>
      </c>
      <c r="AL68">
        <v>0.59020000000000017</v>
      </c>
      <c r="AM68">
        <v>0</v>
      </c>
      <c r="AN68">
        <v>0</v>
      </c>
      <c r="AO68">
        <v>0</v>
      </c>
      <c r="AP68">
        <v>0.94358459999999988</v>
      </c>
      <c r="AQ68">
        <v>0</v>
      </c>
      <c r="AR68">
        <v>0.84124799999999988</v>
      </c>
      <c r="AS68">
        <v>2.5626059999999997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28.321213412685214</v>
      </c>
      <c r="BB68">
        <f t="shared" ref="BB68:BB99" si="1">SUM(B68:AZ68)-BA68</f>
        <v>681.48362613698521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165.00394212315257</v>
      </c>
      <c r="L69">
        <v>66.263474388927065</v>
      </c>
      <c r="M69">
        <v>0</v>
      </c>
      <c r="N69">
        <v>30</v>
      </c>
      <c r="O69">
        <v>50.380748599764175</v>
      </c>
      <c r="P69">
        <v>51.526087582648763</v>
      </c>
      <c r="Q69">
        <v>5.5440319579751662</v>
      </c>
      <c r="R69">
        <v>10.766731368214199</v>
      </c>
      <c r="S69">
        <v>6.6964618389897392</v>
      </c>
      <c r="T69">
        <v>0</v>
      </c>
      <c r="U69">
        <v>330.96204308029053</v>
      </c>
      <c r="V69">
        <v>0</v>
      </c>
      <c r="W69">
        <v>0</v>
      </c>
      <c r="X69">
        <v>24.97556873543741</v>
      </c>
      <c r="Y69">
        <v>0</v>
      </c>
      <c r="Z69">
        <v>0</v>
      </c>
      <c r="AA69">
        <v>0</v>
      </c>
      <c r="AB69">
        <v>0</v>
      </c>
      <c r="AC69">
        <v>2.4581713599999997</v>
      </c>
      <c r="AD69">
        <v>0</v>
      </c>
      <c r="AE69">
        <v>3.5847020000000001</v>
      </c>
      <c r="AF69">
        <v>0</v>
      </c>
      <c r="AG69">
        <v>0</v>
      </c>
      <c r="AH69">
        <v>10.824210000000001</v>
      </c>
      <c r="AI69">
        <v>0</v>
      </c>
      <c r="AJ69">
        <v>0</v>
      </c>
      <c r="AK69">
        <v>13.375449999999999</v>
      </c>
      <c r="AL69">
        <v>0.59020000000000017</v>
      </c>
      <c r="AM69">
        <v>0</v>
      </c>
      <c r="AN69">
        <v>0</v>
      </c>
      <c r="AO69">
        <v>0</v>
      </c>
      <c r="AP69">
        <v>0.94358459999999988</v>
      </c>
      <c r="AQ69">
        <v>0</v>
      </c>
      <c r="AR69">
        <v>2.2433279999999995</v>
      </c>
      <c r="AS69">
        <v>2.5626059999999997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31.070183644012644</v>
      </c>
      <c r="BB69">
        <f t="shared" si="1"/>
        <v>747.63115799138689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165.00394212315257</v>
      </c>
      <c r="L70">
        <v>66.263439550251505</v>
      </c>
      <c r="M70">
        <v>0</v>
      </c>
      <c r="N70">
        <v>30</v>
      </c>
      <c r="O70">
        <v>50.380748599764175</v>
      </c>
      <c r="P70">
        <v>51.526087582648763</v>
      </c>
      <c r="Q70">
        <v>5.5440319579751662</v>
      </c>
      <c r="R70">
        <v>10.766731368214199</v>
      </c>
      <c r="S70">
        <v>6.6964618389897392</v>
      </c>
      <c r="T70">
        <v>0</v>
      </c>
      <c r="U70">
        <v>330.96204308029053</v>
      </c>
      <c r="V70">
        <v>0</v>
      </c>
      <c r="W70">
        <v>0</v>
      </c>
      <c r="X70">
        <v>24.97556873543741</v>
      </c>
      <c r="Y70">
        <v>0</v>
      </c>
      <c r="Z70">
        <v>0</v>
      </c>
      <c r="AA70">
        <v>0</v>
      </c>
      <c r="AB70">
        <v>0</v>
      </c>
      <c r="AC70">
        <v>2.4581713599999997</v>
      </c>
      <c r="AD70">
        <v>0</v>
      </c>
      <c r="AE70">
        <v>3.5847020000000001</v>
      </c>
      <c r="AF70">
        <v>0</v>
      </c>
      <c r="AG70">
        <v>0</v>
      </c>
      <c r="AH70">
        <v>16.356583999999998</v>
      </c>
      <c r="AI70">
        <v>0</v>
      </c>
      <c r="AJ70">
        <v>0</v>
      </c>
      <c r="AK70">
        <v>13.375449999999999</v>
      </c>
      <c r="AL70">
        <v>0.59020000000000017</v>
      </c>
      <c r="AM70">
        <v>0</v>
      </c>
      <c r="AN70">
        <v>0</v>
      </c>
      <c r="AO70">
        <v>0</v>
      </c>
      <c r="AP70">
        <v>0.94358459999999988</v>
      </c>
      <c r="AQ70">
        <v>0</v>
      </c>
      <c r="AR70">
        <v>2.2433279999999995</v>
      </c>
      <c r="AS70">
        <v>2.5626059999999997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31.29092400179178</v>
      </c>
      <c r="BB70">
        <f t="shared" si="1"/>
        <v>752.94275679493239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165.00394212315257</v>
      </c>
      <c r="L71">
        <v>66.264116309066736</v>
      </c>
      <c r="M71">
        <v>0</v>
      </c>
      <c r="N71">
        <v>30</v>
      </c>
      <c r="O71">
        <v>50.380748599764175</v>
      </c>
      <c r="P71">
        <v>51.526087582648763</v>
      </c>
      <c r="Q71">
        <v>5.5440319579751662</v>
      </c>
      <c r="R71">
        <v>10.766731368214199</v>
      </c>
      <c r="S71">
        <v>6.6964618389897392</v>
      </c>
      <c r="T71">
        <v>0</v>
      </c>
      <c r="U71">
        <v>330.96204308029053</v>
      </c>
      <c r="V71">
        <v>0</v>
      </c>
      <c r="W71">
        <v>0</v>
      </c>
      <c r="X71">
        <v>24.97556873543741</v>
      </c>
      <c r="Y71">
        <v>0</v>
      </c>
      <c r="Z71">
        <v>0</v>
      </c>
      <c r="AA71">
        <v>0</v>
      </c>
      <c r="AB71">
        <v>0</v>
      </c>
      <c r="AC71">
        <v>4.9211943739999988</v>
      </c>
      <c r="AD71">
        <v>2.3151845999999998</v>
      </c>
      <c r="AE71">
        <v>3.5847020000000001</v>
      </c>
      <c r="AF71">
        <v>0</v>
      </c>
      <c r="AG71">
        <v>0</v>
      </c>
      <c r="AH71">
        <v>21.167344</v>
      </c>
      <c r="AI71">
        <v>0</v>
      </c>
      <c r="AJ71">
        <v>0</v>
      </c>
      <c r="AK71">
        <v>13.375449999999999</v>
      </c>
      <c r="AL71">
        <v>0.59020000000000017</v>
      </c>
      <c r="AM71">
        <v>0</v>
      </c>
      <c r="AN71">
        <v>0</v>
      </c>
      <c r="AO71">
        <v>0</v>
      </c>
      <c r="AP71">
        <v>0.61821060000000005</v>
      </c>
      <c r="AQ71">
        <v>0</v>
      </c>
      <c r="AR71">
        <v>12.338303999999997</v>
      </c>
      <c r="AS71">
        <v>2.5626059999999997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32.063357951297228</v>
      </c>
      <c r="BB71">
        <f t="shared" si="1"/>
        <v>771.52956921824193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165.00394212315257</v>
      </c>
      <c r="L72">
        <v>66.264116309066736</v>
      </c>
      <c r="M72">
        <v>0</v>
      </c>
      <c r="N72">
        <v>30</v>
      </c>
      <c r="O72">
        <v>50.380748599764175</v>
      </c>
      <c r="P72">
        <v>51.526087582648763</v>
      </c>
      <c r="Q72">
        <v>5.5440319579751662</v>
      </c>
      <c r="R72">
        <v>10.766731368214199</v>
      </c>
      <c r="S72">
        <v>6.6964618389897392</v>
      </c>
      <c r="T72">
        <v>0</v>
      </c>
      <c r="U72">
        <v>330.96204308029053</v>
      </c>
      <c r="V72">
        <v>0</v>
      </c>
      <c r="W72">
        <v>0</v>
      </c>
      <c r="X72">
        <v>24.97556873543741</v>
      </c>
      <c r="Y72">
        <v>0</v>
      </c>
      <c r="Z72">
        <v>0</v>
      </c>
      <c r="AA72">
        <v>0</v>
      </c>
      <c r="AB72">
        <v>3.3451901599999996</v>
      </c>
      <c r="AC72">
        <v>4.9211943739999988</v>
      </c>
      <c r="AD72">
        <v>4.6303691999999987</v>
      </c>
      <c r="AE72">
        <v>7.1694039999999992</v>
      </c>
      <c r="AF72">
        <v>0</v>
      </c>
      <c r="AG72">
        <v>0</v>
      </c>
      <c r="AH72">
        <v>28.864559999999994</v>
      </c>
      <c r="AI72">
        <v>0.64668400000000004</v>
      </c>
      <c r="AJ72">
        <v>0</v>
      </c>
      <c r="AK72">
        <v>13.375449999999999</v>
      </c>
      <c r="AL72">
        <v>0.59020000000000017</v>
      </c>
      <c r="AM72">
        <v>0</v>
      </c>
      <c r="AN72">
        <v>0</v>
      </c>
      <c r="AO72">
        <v>0</v>
      </c>
      <c r="AP72">
        <v>0.61821060000000005</v>
      </c>
      <c r="AQ72">
        <v>0</v>
      </c>
      <c r="AR72">
        <v>12.338303999999997</v>
      </c>
      <c r="AS72">
        <v>2.5626059999999997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32.765157919297216</v>
      </c>
      <c r="BB72">
        <f t="shared" si="1"/>
        <v>788.41674601024215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165.00394212315257</v>
      </c>
      <c r="L73">
        <v>66.264116309066736</v>
      </c>
      <c r="M73">
        <v>0</v>
      </c>
      <c r="N73">
        <v>30</v>
      </c>
      <c r="O73">
        <v>50.380748599764175</v>
      </c>
      <c r="P73">
        <v>51.526087582648763</v>
      </c>
      <c r="Q73">
        <v>5.5440319579751662</v>
      </c>
      <c r="R73">
        <v>10.766731368214199</v>
      </c>
      <c r="S73">
        <v>6.6964618389897392</v>
      </c>
      <c r="T73">
        <v>0</v>
      </c>
      <c r="U73">
        <v>330.96204308029053</v>
      </c>
      <c r="V73">
        <v>0</v>
      </c>
      <c r="W73">
        <v>0</v>
      </c>
      <c r="X73">
        <v>24.97556873543741</v>
      </c>
      <c r="Y73">
        <v>0</v>
      </c>
      <c r="Z73">
        <v>0</v>
      </c>
      <c r="AA73">
        <v>0</v>
      </c>
      <c r="AB73">
        <v>6.6903803199999992</v>
      </c>
      <c r="AC73">
        <v>4.9211943739999988</v>
      </c>
      <c r="AD73">
        <v>6.9616594319999994</v>
      </c>
      <c r="AE73">
        <v>12.556885223999998</v>
      </c>
      <c r="AF73">
        <v>0</v>
      </c>
      <c r="AG73">
        <v>0</v>
      </c>
      <c r="AH73">
        <v>29.706442999999997</v>
      </c>
      <c r="AI73">
        <v>4.2034460000000005</v>
      </c>
      <c r="AJ73">
        <v>0</v>
      </c>
      <c r="AK73">
        <v>13.375449999999999</v>
      </c>
      <c r="AL73">
        <v>5.9020000000000028</v>
      </c>
      <c r="AM73">
        <v>0</v>
      </c>
      <c r="AN73">
        <v>0</v>
      </c>
      <c r="AO73">
        <v>0</v>
      </c>
      <c r="AP73">
        <v>0.61821060000000005</v>
      </c>
      <c r="AQ73">
        <v>0</v>
      </c>
      <c r="AR73">
        <v>1.121664</v>
      </c>
      <c r="AS73">
        <v>2.5626059999999997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33.146513081713749</v>
      </c>
      <c r="BB73">
        <f t="shared" si="1"/>
        <v>797.59315746382572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165.00394212315257</v>
      </c>
      <c r="L74">
        <v>66.264116309066736</v>
      </c>
      <c r="M74">
        <v>0</v>
      </c>
      <c r="N74">
        <v>30</v>
      </c>
      <c r="O74">
        <v>50.380748599764175</v>
      </c>
      <c r="P74">
        <v>51.526087582648763</v>
      </c>
      <c r="Q74">
        <v>5.5440319579751662</v>
      </c>
      <c r="R74">
        <v>10.766731368214199</v>
      </c>
      <c r="S74">
        <v>6.6964618389897392</v>
      </c>
      <c r="T74">
        <v>0</v>
      </c>
      <c r="U74">
        <v>330.96204308029053</v>
      </c>
      <c r="V74">
        <v>0</v>
      </c>
      <c r="W74">
        <v>0</v>
      </c>
      <c r="X74">
        <v>24.97556873543741</v>
      </c>
      <c r="Y74">
        <v>0</v>
      </c>
      <c r="Z74">
        <v>0</v>
      </c>
      <c r="AA74">
        <v>0</v>
      </c>
      <c r="AB74">
        <v>10.035570479999999</v>
      </c>
      <c r="AC74">
        <v>4.9211943739999988</v>
      </c>
      <c r="AD74">
        <v>9.2822125760000009</v>
      </c>
      <c r="AE74">
        <v>12.556885223999998</v>
      </c>
      <c r="AF74">
        <v>0</v>
      </c>
      <c r="AG74">
        <v>0</v>
      </c>
      <c r="AH74">
        <v>29.706442999999997</v>
      </c>
      <c r="AI74">
        <v>4.2034460000000005</v>
      </c>
      <c r="AJ74">
        <v>0</v>
      </c>
      <c r="AK74">
        <v>13.375449999999999</v>
      </c>
      <c r="AL74">
        <v>13.574600000000002</v>
      </c>
      <c r="AM74">
        <v>0</v>
      </c>
      <c r="AN74">
        <v>0</v>
      </c>
      <c r="AO74">
        <v>0</v>
      </c>
      <c r="AP74">
        <v>0.61821060000000005</v>
      </c>
      <c r="AQ74">
        <v>0</v>
      </c>
      <c r="AR74">
        <v>1.121664</v>
      </c>
      <c r="AS74">
        <v>2.5626059999999997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33.678712920505482</v>
      </c>
      <c r="BB74">
        <f t="shared" si="1"/>
        <v>810.39930092903387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165.00394212315257</v>
      </c>
      <c r="L75">
        <v>66.264116309066736</v>
      </c>
      <c r="M75">
        <v>0</v>
      </c>
      <c r="N75">
        <v>30</v>
      </c>
      <c r="O75">
        <v>50.380748599764175</v>
      </c>
      <c r="P75">
        <v>51.526087582648763</v>
      </c>
      <c r="Q75">
        <v>5.5440319579751662</v>
      </c>
      <c r="R75">
        <v>10.766731368214199</v>
      </c>
      <c r="S75">
        <v>6.6964618389897392</v>
      </c>
      <c r="T75">
        <v>0</v>
      </c>
      <c r="U75">
        <v>330.96204308029053</v>
      </c>
      <c r="V75">
        <v>0</v>
      </c>
      <c r="W75">
        <v>0</v>
      </c>
      <c r="X75">
        <v>24.97556873543741</v>
      </c>
      <c r="Y75">
        <v>0</v>
      </c>
      <c r="Z75">
        <v>3.3527999999999993</v>
      </c>
      <c r="AA75">
        <v>0</v>
      </c>
      <c r="AB75">
        <v>10.035570479999999</v>
      </c>
      <c r="AC75">
        <v>4.9211943739999988</v>
      </c>
      <c r="AD75">
        <v>9.2822125760000009</v>
      </c>
      <c r="AE75">
        <v>12.556885223999998</v>
      </c>
      <c r="AF75">
        <v>0</v>
      </c>
      <c r="AG75">
        <v>0</v>
      </c>
      <c r="AH75">
        <v>29.706442999999997</v>
      </c>
      <c r="AI75">
        <v>4.2034460000000005</v>
      </c>
      <c r="AJ75">
        <v>0</v>
      </c>
      <c r="AK75">
        <v>13.375449999999999</v>
      </c>
      <c r="AL75">
        <v>13.574600000000002</v>
      </c>
      <c r="AM75">
        <v>0</v>
      </c>
      <c r="AN75">
        <v>0</v>
      </c>
      <c r="AO75">
        <v>0</v>
      </c>
      <c r="AP75">
        <v>0.78089759999999997</v>
      </c>
      <c r="AQ75">
        <v>0</v>
      </c>
      <c r="AR75">
        <v>1.121664</v>
      </c>
      <c r="AS75">
        <v>2.5626059999999997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33.818980864505484</v>
      </c>
      <c r="BB75">
        <f t="shared" si="1"/>
        <v>813.77451998503386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165.00394212315257</v>
      </c>
      <c r="L76">
        <v>66.264116309066736</v>
      </c>
      <c r="M76">
        <v>0</v>
      </c>
      <c r="N76">
        <v>30</v>
      </c>
      <c r="O76">
        <v>50.380748599764175</v>
      </c>
      <c r="P76">
        <v>51.526087582648763</v>
      </c>
      <c r="Q76">
        <v>5.5440319579751662</v>
      </c>
      <c r="R76">
        <v>10.766731368214199</v>
      </c>
      <c r="S76">
        <v>6.6964618389897392</v>
      </c>
      <c r="T76">
        <v>0</v>
      </c>
      <c r="U76">
        <v>330.96204308029053</v>
      </c>
      <c r="V76">
        <v>0</v>
      </c>
      <c r="W76">
        <v>0</v>
      </c>
      <c r="X76">
        <v>24.97556873543741</v>
      </c>
      <c r="Y76">
        <v>0</v>
      </c>
      <c r="Z76">
        <v>3.3527999999999993</v>
      </c>
      <c r="AA76">
        <v>0</v>
      </c>
      <c r="AB76">
        <v>10.035570479999999</v>
      </c>
      <c r="AC76">
        <v>4.9211943739999988</v>
      </c>
      <c r="AD76">
        <v>9.2822125760000009</v>
      </c>
      <c r="AE76">
        <v>12.556885223999998</v>
      </c>
      <c r="AF76">
        <v>0</v>
      </c>
      <c r="AG76">
        <v>0</v>
      </c>
      <c r="AH76">
        <v>29.706442999999997</v>
      </c>
      <c r="AI76">
        <v>4.2034460000000005</v>
      </c>
      <c r="AJ76">
        <v>0</v>
      </c>
      <c r="AK76">
        <v>13.375449999999999</v>
      </c>
      <c r="AL76">
        <v>13.574600000000002</v>
      </c>
      <c r="AM76">
        <v>0</v>
      </c>
      <c r="AN76">
        <v>0</v>
      </c>
      <c r="AO76">
        <v>0</v>
      </c>
      <c r="AP76">
        <v>0.78089759999999997</v>
      </c>
      <c r="AQ76">
        <v>0</v>
      </c>
      <c r="AR76">
        <v>1.121664</v>
      </c>
      <c r="AS76">
        <v>6.2185905600000009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33.964854588505489</v>
      </c>
      <c r="BB76">
        <f t="shared" si="1"/>
        <v>817.28463082103394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165.00394212315257</v>
      </c>
      <c r="L77">
        <v>66.264116309066736</v>
      </c>
      <c r="M77">
        <v>0</v>
      </c>
      <c r="N77">
        <v>30</v>
      </c>
      <c r="O77">
        <v>50.380748599764175</v>
      </c>
      <c r="P77">
        <v>51.526087582648763</v>
      </c>
      <c r="Q77">
        <v>5.5440319579751662</v>
      </c>
      <c r="R77">
        <v>10.766731368214199</v>
      </c>
      <c r="S77">
        <v>6.6964618389897392</v>
      </c>
      <c r="T77">
        <v>0</v>
      </c>
      <c r="U77">
        <v>330.96204308029053</v>
      </c>
      <c r="V77">
        <v>0</v>
      </c>
      <c r="W77">
        <v>0</v>
      </c>
      <c r="X77">
        <v>24.97556873543741</v>
      </c>
      <c r="Y77">
        <v>0</v>
      </c>
      <c r="Z77">
        <v>3.3527999999999993</v>
      </c>
      <c r="AA77">
        <v>0</v>
      </c>
      <c r="AB77">
        <v>10.035570479999999</v>
      </c>
      <c r="AC77">
        <v>4.9211943739999988</v>
      </c>
      <c r="AD77">
        <v>9.2822125760000009</v>
      </c>
      <c r="AE77">
        <v>12.556885223999998</v>
      </c>
      <c r="AF77">
        <v>0</v>
      </c>
      <c r="AG77">
        <v>0</v>
      </c>
      <c r="AH77">
        <v>29.706442999999997</v>
      </c>
      <c r="AI77">
        <v>4.2034460000000005</v>
      </c>
      <c r="AJ77">
        <v>0</v>
      </c>
      <c r="AK77">
        <v>13.375449999999999</v>
      </c>
      <c r="AL77">
        <v>13.574600000000002</v>
      </c>
      <c r="AM77">
        <v>0</v>
      </c>
      <c r="AN77">
        <v>0</v>
      </c>
      <c r="AO77">
        <v>0</v>
      </c>
      <c r="AP77">
        <v>0.78089759999999997</v>
      </c>
      <c r="AQ77">
        <v>0</v>
      </c>
      <c r="AR77">
        <v>1.121664</v>
      </c>
      <c r="AS77">
        <v>6.2185905600000009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33.964854588505489</v>
      </c>
      <c r="BB77">
        <f t="shared" si="1"/>
        <v>817.28463082103394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165.00394212315257</v>
      </c>
      <c r="L78">
        <v>66.264116309066736</v>
      </c>
      <c r="M78">
        <v>0</v>
      </c>
      <c r="N78">
        <v>30</v>
      </c>
      <c r="O78">
        <v>50.380748599764175</v>
      </c>
      <c r="P78">
        <v>51.526087582648763</v>
      </c>
      <c r="Q78">
        <v>5.5440319579751662</v>
      </c>
      <c r="R78">
        <v>10.766731368214199</v>
      </c>
      <c r="S78">
        <v>6.6964618389897392</v>
      </c>
      <c r="T78">
        <v>0</v>
      </c>
      <c r="U78">
        <v>330.96204308029053</v>
      </c>
      <c r="V78">
        <v>0</v>
      </c>
      <c r="W78">
        <v>0</v>
      </c>
      <c r="X78">
        <v>24.97556873543741</v>
      </c>
      <c r="Y78">
        <v>0</v>
      </c>
      <c r="Z78">
        <v>3.3527999999999993</v>
      </c>
      <c r="AA78">
        <v>0</v>
      </c>
      <c r="AB78">
        <v>6.6903803199999992</v>
      </c>
      <c r="AC78">
        <v>4.9211943739999988</v>
      </c>
      <c r="AD78">
        <v>6.9616594319999994</v>
      </c>
      <c r="AE78">
        <v>11.731752</v>
      </c>
      <c r="AF78">
        <v>0</v>
      </c>
      <c r="AG78">
        <v>0</v>
      </c>
      <c r="AH78">
        <v>28.864559999999994</v>
      </c>
      <c r="AI78">
        <v>4.2034460000000005</v>
      </c>
      <c r="AJ78">
        <v>0</v>
      </c>
      <c r="AK78">
        <v>13.375449999999999</v>
      </c>
      <c r="AL78">
        <v>5.9020000000000028</v>
      </c>
      <c r="AM78">
        <v>0</v>
      </c>
      <c r="AN78">
        <v>0</v>
      </c>
      <c r="AO78">
        <v>0</v>
      </c>
      <c r="AP78">
        <v>0.61821060000000005</v>
      </c>
      <c r="AQ78">
        <v>0</v>
      </c>
      <c r="AR78">
        <v>12.338303999999997</v>
      </c>
      <c r="AS78">
        <v>6.2185905600000009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33.807193243713755</v>
      </c>
      <c r="BB78">
        <f t="shared" si="1"/>
        <v>813.49088563782573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165.00394212315257</v>
      </c>
      <c r="L79">
        <v>66.264116309066736</v>
      </c>
      <c r="M79">
        <v>0</v>
      </c>
      <c r="N79">
        <v>30</v>
      </c>
      <c r="O79">
        <v>50.380748599764175</v>
      </c>
      <c r="P79">
        <v>51.526087582648763</v>
      </c>
      <c r="Q79">
        <v>5.5440319579751662</v>
      </c>
      <c r="R79">
        <v>10.766731368214199</v>
      </c>
      <c r="S79">
        <v>6.6964618389897392</v>
      </c>
      <c r="T79">
        <v>0</v>
      </c>
      <c r="U79">
        <v>330.96204308029053</v>
      </c>
      <c r="V79">
        <v>0</v>
      </c>
      <c r="W79">
        <v>0</v>
      </c>
      <c r="X79">
        <v>24.97556873543741</v>
      </c>
      <c r="Y79">
        <v>0</v>
      </c>
      <c r="Z79">
        <v>0</v>
      </c>
      <c r="AA79">
        <v>0</v>
      </c>
      <c r="AB79">
        <v>6.6903803199999992</v>
      </c>
      <c r="AC79">
        <v>4.9211943739999988</v>
      </c>
      <c r="AD79">
        <v>4.6303691999999987</v>
      </c>
      <c r="AE79">
        <v>7.1694039999999992</v>
      </c>
      <c r="AF79">
        <v>0</v>
      </c>
      <c r="AG79">
        <v>0</v>
      </c>
      <c r="AH79">
        <v>26.459179999999996</v>
      </c>
      <c r="AI79">
        <v>0.64668400000000004</v>
      </c>
      <c r="AJ79">
        <v>0</v>
      </c>
      <c r="AK79">
        <v>13.375449999999999</v>
      </c>
      <c r="AL79">
        <v>2.6559000000000004</v>
      </c>
      <c r="AM79">
        <v>0</v>
      </c>
      <c r="AN79">
        <v>0</v>
      </c>
      <c r="AO79">
        <v>0</v>
      </c>
      <c r="AP79">
        <v>0.61821060000000005</v>
      </c>
      <c r="AQ79">
        <v>0</v>
      </c>
      <c r="AR79">
        <v>12.338303999999997</v>
      </c>
      <c r="AS79">
        <v>6.2185905600000009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33.030951194922011</v>
      </c>
      <c r="BB79">
        <f t="shared" si="1"/>
        <v>794.81244745461731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165.00394212315257</v>
      </c>
      <c r="L80">
        <v>66.264116309066736</v>
      </c>
      <c r="M80">
        <v>0</v>
      </c>
      <c r="N80">
        <v>30</v>
      </c>
      <c r="O80">
        <v>50.380748599764175</v>
      </c>
      <c r="P80">
        <v>51.526087582648763</v>
      </c>
      <c r="Q80">
        <v>5.5440319579751662</v>
      </c>
      <c r="R80">
        <v>10.766731368214199</v>
      </c>
      <c r="S80">
        <v>6.6964618389897392</v>
      </c>
      <c r="T80">
        <v>0</v>
      </c>
      <c r="U80">
        <v>330.96204308029053</v>
      </c>
      <c r="V80">
        <v>0</v>
      </c>
      <c r="W80">
        <v>0</v>
      </c>
      <c r="X80">
        <v>24.97556873543741</v>
      </c>
      <c r="Y80">
        <v>0</v>
      </c>
      <c r="Z80">
        <v>0</v>
      </c>
      <c r="AA80">
        <v>0</v>
      </c>
      <c r="AB80">
        <v>6.6903803199999992</v>
      </c>
      <c r="AC80">
        <v>4.9211943739999988</v>
      </c>
      <c r="AD80">
        <v>4.6303691999999987</v>
      </c>
      <c r="AE80">
        <v>1.1405869999999998</v>
      </c>
      <c r="AF80">
        <v>0</v>
      </c>
      <c r="AG80">
        <v>0</v>
      </c>
      <c r="AH80">
        <v>19.459524200000001</v>
      </c>
      <c r="AI80">
        <v>0</v>
      </c>
      <c r="AJ80">
        <v>0</v>
      </c>
      <c r="AK80">
        <v>13.375449999999999</v>
      </c>
      <c r="AL80">
        <v>2.6559000000000004</v>
      </c>
      <c r="AM80">
        <v>0</v>
      </c>
      <c r="AN80">
        <v>0</v>
      </c>
      <c r="AO80">
        <v>0</v>
      </c>
      <c r="AP80">
        <v>0.61821060000000005</v>
      </c>
      <c r="AQ80">
        <v>0</v>
      </c>
      <c r="AR80">
        <v>1.121664</v>
      </c>
      <c r="AS80">
        <v>3.9293291999999989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31.94642732892201</v>
      </c>
      <c r="BB80">
        <f t="shared" si="1"/>
        <v>768.71591316061733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165.00394212315257</v>
      </c>
      <c r="L81">
        <v>66.264116309066736</v>
      </c>
      <c r="M81">
        <v>0</v>
      </c>
      <c r="N81">
        <v>30</v>
      </c>
      <c r="O81">
        <v>50.380748599764175</v>
      </c>
      <c r="P81">
        <v>51.526087582648763</v>
      </c>
      <c r="Q81">
        <v>5.5440319579751662</v>
      </c>
      <c r="R81">
        <v>10.766731368214199</v>
      </c>
      <c r="S81">
        <v>6.6964618389897392</v>
      </c>
      <c r="T81">
        <v>0</v>
      </c>
      <c r="U81">
        <v>330.96204308029053</v>
      </c>
      <c r="V81">
        <v>0</v>
      </c>
      <c r="W81">
        <v>0</v>
      </c>
      <c r="X81">
        <v>24.97556873543741</v>
      </c>
      <c r="Y81">
        <v>0</v>
      </c>
      <c r="Z81">
        <v>0</v>
      </c>
      <c r="AA81">
        <v>0</v>
      </c>
      <c r="AB81">
        <v>6.6700653999999995</v>
      </c>
      <c r="AC81">
        <v>2.4581713599999997</v>
      </c>
      <c r="AD81">
        <v>4.6303691999999987</v>
      </c>
      <c r="AE81">
        <v>1.1405869999999998</v>
      </c>
      <c r="AF81">
        <v>0</v>
      </c>
      <c r="AG81">
        <v>0</v>
      </c>
      <c r="AH81">
        <v>14.432279999999997</v>
      </c>
      <c r="AI81">
        <v>0</v>
      </c>
      <c r="AJ81">
        <v>0</v>
      </c>
      <c r="AK81">
        <v>13.375449999999999</v>
      </c>
      <c r="AL81">
        <v>2.6559000000000004</v>
      </c>
      <c r="AM81">
        <v>0</v>
      </c>
      <c r="AN81">
        <v>0</v>
      </c>
      <c r="AO81">
        <v>0</v>
      </c>
      <c r="AP81">
        <v>0.61821060000000005</v>
      </c>
      <c r="AQ81">
        <v>0</v>
      </c>
      <c r="AR81">
        <v>1.121664</v>
      </c>
      <c r="AS81">
        <v>3.9293291999999989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31.646755080922009</v>
      </c>
      <c r="BB81">
        <f t="shared" si="1"/>
        <v>761.50500327461725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165.00394212315257</v>
      </c>
      <c r="L82">
        <v>66.264116309066736</v>
      </c>
      <c r="M82">
        <v>0</v>
      </c>
      <c r="N82">
        <v>30</v>
      </c>
      <c r="O82">
        <v>50.380748599764175</v>
      </c>
      <c r="P82">
        <v>51.526087582648763</v>
      </c>
      <c r="Q82">
        <v>5.5440319579751662</v>
      </c>
      <c r="R82">
        <v>10.766731368214199</v>
      </c>
      <c r="S82">
        <v>6.6964618389897392</v>
      </c>
      <c r="T82">
        <v>0</v>
      </c>
      <c r="U82">
        <v>330.96204308029053</v>
      </c>
      <c r="V82">
        <v>0</v>
      </c>
      <c r="W82">
        <v>0</v>
      </c>
      <c r="X82">
        <v>24.97556873543741</v>
      </c>
      <c r="Y82">
        <v>0</v>
      </c>
      <c r="Z82">
        <v>0</v>
      </c>
      <c r="AA82">
        <v>0</v>
      </c>
      <c r="AB82">
        <v>3.3181036000000002</v>
      </c>
      <c r="AC82">
        <v>0</v>
      </c>
      <c r="AD82">
        <v>2.3151845999999998</v>
      </c>
      <c r="AE82">
        <v>1.1405869999999998</v>
      </c>
      <c r="AF82">
        <v>0</v>
      </c>
      <c r="AG82">
        <v>0</v>
      </c>
      <c r="AH82">
        <v>9.6215200000000003</v>
      </c>
      <c r="AI82">
        <v>0</v>
      </c>
      <c r="AJ82">
        <v>0</v>
      </c>
      <c r="AK82">
        <v>13.375449999999999</v>
      </c>
      <c r="AL82">
        <v>2.6559000000000004</v>
      </c>
      <c r="AM82">
        <v>0</v>
      </c>
      <c r="AN82">
        <v>0</v>
      </c>
      <c r="AO82">
        <v>0</v>
      </c>
      <c r="AP82">
        <v>0.45552359999999997</v>
      </c>
      <c r="AQ82">
        <v>0</v>
      </c>
      <c r="AR82">
        <v>1.121664</v>
      </c>
      <c r="AS82">
        <v>3.9293291999999989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31.12411452092201</v>
      </c>
      <c r="BB82">
        <f t="shared" si="1"/>
        <v>748.92887907461716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165.00394212315257</v>
      </c>
      <c r="L83">
        <v>66.264116309066736</v>
      </c>
      <c r="M83">
        <v>0</v>
      </c>
      <c r="N83">
        <v>30</v>
      </c>
      <c r="O83">
        <v>50.380748599764175</v>
      </c>
      <c r="P83">
        <v>51.526087582648763</v>
      </c>
      <c r="Q83">
        <v>5.5440319579751662</v>
      </c>
      <c r="R83">
        <v>10.766731368214199</v>
      </c>
      <c r="S83">
        <v>6.6964618389897392</v>
      </c>
      <c r="T83">
        <v>0</v>
      </c>
      <c r="U83">
        <v>330.96204308029053</v>
      </c>
      <c r="V83">
        <v>0</v>
      </c>
      <c r="W83">
        <v>0</v>
      </c>
      <c r="X83">
        <v>24.97556873543741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1.1405869999999998</v>
      </c>
      <c r="AF83">
        <v>0</v>
      </c>
      <c r="AG83">
        <v>0</v>
      </c>
      <c r="AH83">
        <v>4.8107600000000001</v>
      </c>
      <c r="AI83">
        <v>0</v>
      </c>
      <c r="AJ83">
        <v>0</v>
      </c>
      <c r="AK83">
        <v>13.375449999999999</v>
      </c>
      <c r="AL83">
        <v>2.6559000000000004</v>
      </c>
      <c r="AM83">
        <v>0</v>
      </c>
      <c r="AN83">
        <v>0</v>
      </c>
      <c r="AO83">
        <v>0</v>
      </c>
      <c r="AP83">
        <v>0.45552359999999997</v>
      </c>
      <c r="AQ83">
        <v>0</v>
      </c>
      <c r="AR83">
        <v>5.0474880000000004</v>
      </c>
      <c r="AS83">
        <v>3.9293291999999989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30.864037316922008</v>
      </c>
      <c r="BB83">
        <f t="shared" si="1"/>
        <v>742.67073207861722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165.00394212315257</v>
      </c>
      <c r="L84">
        <v>66.264116309066736</v>
      </c>
      <c r="M84">
        <v>0</v>
      </c>
      <c r="N84">
        <v>30</v>
      </c>
      <c r="O84">
        <v>50.380748599764175</v>
      </c>
      <c r="P84">
        <v>51.526087582648763</v>
      </c>
      <c r="Q84">
        <v>5.5440319579751662</v>
      </c>
      <c r="R84">
        <v>10.766731368214199</v>
      </c>
      <c r="S84">
        <v>6.6964618389897392</v>
      </c>
      <c r="T84">
        <v>0</v>
      </c>
      <c r="U84">
        <v>330.96204308029053</v>
      </c>
      <c r="V84">
        <v>0</v>
      </c>
      <c r="W84">
        <v>0</v>
      </c>
      <c r="X84">
        <v>24.97556873543741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1.1405869999999998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13.375449999999999</v>
      </c>
      <c r="AL84">
        <v>2.6559000000000004</v>
      </c>
      <c r="AM84">
        <v>0</v>
      </c>
      <c r="AN84">
        <v>0</v>
      </c>
      <c r="AO84">
        <v>0</v>
      </c>
      <c r="AP84">
        <v>0.45552359999999997</v>
      </c>
      <c r="AQ84">
        <v>0</v>
      </c>
      <c r="AR84">
        <v>5.0474880000000004</v>
      </c>
      <c r="AS84">
        <v>3.9293291999999989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30.672087992922009</v>
      </c>
      <c r="BB84">
        <f t="shared" si="1"/>
        <v>738.05192140261727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165.00444321434787</v>
      </c>
      <c r="L85">
        <v>52.078173952678739</v>
      </c>
      <c r="M85">
        <v>0</v>
      </c>
      <c r="N85">
        <v>30</v>
      </c>
      <c r="O85">
        <v>50.380748599764175</v>
      </c>
      <c r="P85">
        <v>51.526087582648763</v>
      </c>
      <c r="Q85">
        <v>0.95795078767123276</v>
      </c>
      <c r="R85">
        <v>1.9164915486523524</v>
      </c>
      <c r="S85">
        <v>3.2075480937500003</v>
      </c>
      <c r="T85">
        <v>0</v>
      </c>
      <c r="U85">
        <v>330.96204308029053</v>
      </c>
      <c r="V85">
        <v>0</v>
      </c>
      <c r="W85">
        <v>0</v>
      </c>
      <c r="X85">
        <v>24.980334425876013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1.1405869999999998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13.375449999999999</v>
      </c>
      <c r="AL85">
        <v>2.6559000000000004</v>
      </c>
      <c r="AM85">
        <v>0</v>
      </c>
      <c r="AN85">
        <v>0</v>
      </c>
      <c r="AO85">
        <v>0</v>
      </c>
      <c r="AP85">
        <v>0.61821060000000005</v>
      </c>
      <c r="AQ85">
        <v>0</v>
      </c>
      <c r="AR85">
        <v>5.0474880000000004</v>
      </c>
      <c r="AS85">
        <v>3.9293291999999989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29.437453456489941</v>
      </c>
      <c r="BB85">
        <f t="shared" si="1"/>
        <v>708.3433326291896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165.00444321434787</v>
      </c>
      <c r="L86">
        <v>23.955561257814686</v>
      </c>
      <c r="M86">
        <v>0</v>
      </c>
      <c r="N86">
        <v>30</v>
      </c>
      <c r="O86">
        <v>50.380748599764175</v>
      </c>
      <c r="P86">
        <v>51.526087582648763</v>
      </c>
      <c r="Q86">
        <v>0.95879191094619665</v>
      </c>
      <c r="R86">
        <v>1.9162460952380955</v>
      </c>
      <c r="S86">
        <v>0.95880061983471077</v>
      </c>
      <c r="T86">
        <v>0</v>
      </c>
      <c r="U86">
        <v>330.96204308029053</v>
      </c>
      <c r="V86">
        <v>0</v>
      </c>
      <c r="W86">
        <v>0</v>
      </c>
      <c r="X86">
        <v>24.980334425876013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1.1405869999999998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13.375449999999999</v>
      </c>
      <c r="AL86">
        <v>2.6559000000000004</v>
      </c>
      <c r="AM86">
        <v>0</v>
      </c>
      <c r="AN86">
        <v>0</v>
      </c>
      <c r="AO86">
        <v>0</v>
      </c>
      <c r="AP86">
        <v>0.61821060000000005</v>
      </c>
      <c r="AQ86">
        <v>0</v>
      </c>
      <c r="AR86">
        <v>5.0474880000000004</v>
      </c>
      <c r="AS86">
        <v>3.9293291999999989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28.225659863877404</v>
      </c>
      <c r="BB86">
        <f t="shared" si="1"/>
        <v>679.18436172288364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129.99677913444353</v>
      </c>
      <c r="L87">
        <v>23.956295860385293</v>
      </c>
      <c r="M87">
        <v>0</v>
      </c>
      <c r="N87">
        <v>30</v>
      </c>
      <c r="O87">
        <v>50.380748599764175</v>
      </c>
      <c r="P87">
        <v>51.526087582648763</v>
      </c>
      <c r="Q87">
        <v>0.95879191094619665</v>
      </c>
      <c r="R87">
        <v>1.9162460952380955</v>
      </c>
      <c r="S87">
        <v>0.95880061983471077</v>
      </c>
      <c r="T87">
        <v>0</v>
      </c>
      <c r="U87">
        <v>330.96204308029053</v>
      </c>
      <c r="V87">
        <v>0</v>
      </c>
      <c r="W87">
        <v>0</v>
      </c>
      <c r="X87">
        <v>24.980334425876013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1.1405869999999998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13.375449999999999</v>
      </c>
      <c r="AL87">
        <v>8.8530000000000015</v>
      </c>
      <c r="AM87">
        <v>0</v>
      </c>
      <c r="AN87">
        <v>0</v>
      </c>
      <c r="AO87">
        <v>0</v>
      </c>
      <c r="AP87">
        <v>0.61821060000000005</v>
      </c>
      <c r="AQ87">
        <v>0</v>
      </c>
      <c r="AR87">
        <v>5.0474880000000004</v>
      </c>
      <c r="AS87">
        <v>3.9293291999999989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27.076147718523483</v>
      </c>
      <c r="BB87">
        <f t="shared" si="1"/>
        <v>651.5240443909039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109.99849471086648</v>
      </c>
      <c r="L88">
        <v>23.956295860385293</v>
      </c>
      <c r="M88">
        <v>0</v>
      </c>
      <c r="N88">
        <v>30</v>
      </c>
      <c r="O88">
        <v>50.380748599764175</v>
      </c>
      <c r="P88">
        <v>51.526087582648763</v>
      </c>
      <c r="Q88">
        <v>0.95795078767123276</v>
      </c>
      <c r="R88">
        <v>1.9164915486523524</v>
      </c>
      <c r="S88">
        <v>0.95807834441980788</v>
      </c>
      <c r="T88">
        <v>0</v>
      </c>
      <c r="U88">
        <v>330.96204308029053</v>
      </c>
      <c r="V88">
        <v>0</v>
      </c>
      <c r="W88">
        <v>0</v>
      </c>
      <c r="X88">
        <v>24.980334425876013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1.1405869999999998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13.375449999999999</v>
      </c>
      <c r="AL88">
        <v>8.8530000000000015</v>
      </c>
      <c r="AM88">
        <v>0</v>
      </c>
      <c r="AN88">
        <v>0</v>
      </c>
      <c r="AO88">
        <v>0</v>
      </c>
      <c r="AP88">
        <v>0.61821060000000005</v>
      </c>
      <c r="AQ88">
        <v>0</v>
      </c>
      <c r="AR88">
        <v>5.0474880000000004</v>
      </c>
      <c r="AS88">
        <v>3.9293291999999989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26.278163623302593</v>
      </c>
      <c r="BB88">
        <f t="shared" si="1"/>
        <v>632.32242611727202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109.99849471086648</v>
      </c>
      <c r="L89">
        <v>23.956295860385293</v>
      </c>
      <c r="M89">
        <v>0</v>
      </c>
      <c r="N89">
        <v>30</v>
      </c>
      <c r="O89">
        <v>50.380748599764175</v>
      </c>
      <c r="P89">
        <v>51.526087582648763</v>
      </c>
      <c r="Q89">
        <v>0.95795078767123276</v>
      </c>
      <c r="R89">
        <v>1.9164915486523524</v>
      </c>
      <c r="S89">
        <v>0.95807834441980788</v>
      </c>
      <c r="T89">
        <v>0</v>
      </c>
      <c r="U89">
        <v>330.96204308029053</v>
      </c>
      <c r="V89">
        <v>0</v>
      </c>
      <c r="W89">
        <v>0</v>
      </c>
      <c r="X89">
        <v>24.980334425876013</v>
      </c>
      <c r="Y89">
        <v>0</v>
      </c>
      <c r="Z89">
        <v>1.6763999999999997</v>
      </c>
      <c r="AA89">
        <v>0</v>
      </c>
      <c r="AB89">
        <v>0</v>
      </c>
      <c r="AC89">
        <v>0</v>
      </c>
      <c r="AD89">
        <v>0</v>
      </c>
      <c r="AE89">
        <v>1.1405869999999998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13.375449999999999</v>
      </c>
      <c r="AL89">
        <v>8.8530000000000015</v>
      </c>
      <c r="AM89">
        <v>0</v>
      </c>
      <c r="AN89">
        <v>0</v>
      </c>
      <c r="AO89">
        <v>0</v>
      </c>
      <c r="AP89">
        <v>0.61821060000000005</v>
      </c>
      <c r="AQ89">
        <v>0</v>
      </c>
      <c r="AR89">
        <v>5.0474880000000004</v>
      </c>
      <c r="AS89">
        <v>3.9293291999999989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26.345051983302593</v>
      </c>
      <c r="BB89">
        <f t="shared" si="1"/>
        <v>633.93193775727195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91.000233229398674</v>
      </c>
      <c r="L90">
        <v>23.956295860385293</v>
      </c>
      <c r="M90">
        <v>0</v>
      </c>
      <c r="N90">
        <v>30</v>
      </c>
      <c r="O90">
        <v>50.380748599764175</v>
      </c>
      <c r="P90">
        <v>51.526087582648763</v>
      </c>
      <c r="Q90">
        <v>0.95795078767123276</v>
      </c>
      <c r="R90">
        <v>1.9164915486523524</v>
      </c>
      <c r="S90">
        <v>0.95807834441980788</v>
      </c>
      <c r="T90">
        <v>0</v>
      </c>
      <c r="U90">
        <v>330.96204308029053</v>
      </c>
      <c r="V90">
        <v>0</v>
      </c>
      <c r="W90">
        <v>0</v>
      </c>
      <c r="X90">
        <v>24.980334425876013</v>
      </c>
      <c r="Y90">
        <v>0</v>
      </c>
      <c r="Z90">
        <v>1.6763999999999997</v>
      </c>
      <c r="AA90">
        <v>0</v>
      </c>
      <c r="AB90">
        <v>0</v>
      </c>
      <c r="AC90">
        <v>0</v>
      </c>
      <c r="AD90">
        <v>0</v>
      </c>
      <c r="AE90">
        <v>1.1405869999999998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13.375449999999999</v>
      </c>
      <c r="AL90">
        <v>8.8530000000000015</v>
      </c>
      <c r="AM90">
        <v>0</v>
      </c>
      <c r="AN90">
        <v>0</v>
      </c>
      <c r="AO90">
        <v>0</v>
      </c>
      <c r="AP90">
        <v>0.81343500000000002</v>
      </c>
      <c r="AQ90">
        <v>0</v>
      </c>
      <c r="AR90">
        <v>5.0474880000000004</v>
      </c>
      <c r="AS90">
        <v>3.9293291999999989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25.594810768191998</v>
      </c>
      <c r="BB90">
        <f t="shared" si="1"/>
        <v>615.87914189091475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82.001942590258125</v>
      </c>
      <c r="L91">
        <v>23.956181049813598</v>
      </c>
      <c r="M91">
        <v>0</v>
      </c>
      <c r="N91">
        <v>30</v>
      </c>
      <c r="O91">
        <v>50.380748599764175</v>
      </c>
      <c r="P91">
        <v>51.526087582648763</v>
      </c>
      <c r="Q91">
        <v>0.95795078767123276</v>
      </c>
      <c r="R91">
        <v>1.9164915486523524</v>
      </c>
      <c r="S91">
        <v>0.9784048835516741</v>
      </c>
      <c r="T91">
        <v>0</v>
      </c>
      <c r="U91">
        <v>330.96204308029053</v>
      </c>
      <c r="V91">
        <v>0</v>
      </c>
      <c r="W91">
        <v>0</v>
      </c>
      <c r="X91">
        <v>24.979291845771684</v>
      </c>
      <c r="Y91">
        <v>0</v>
      </c>
      <c r="Z91">
        <v>1.6763999999999997</v>
      </c>
      <c r="AA91">
        <v>0</v>
      </c>
      <c r="AB91">
        <v>0</v>
      </c>
      <c r="AC91">
        <v>0</v>
      </c>
      <c r="AD91">
        <v>0</v>
      </c>
      <c r="AE91">
        <v>1.1405869999999998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13.375449999999999</v>
      </c>
      <c r="AL91">
        <v>8.8530000000000015</v>
      </c>
      <c r="AM91">
        <v>0</v>
      </c>
      <c r="AN91">
        <v>0</v>
      </c>
      <c r="AO91">
        <v>0</v>
      </c>
      <c r="AP91">
        <v>0.81343500000000002</v>
      </c>
      <c r="AQ91">
        <v>0</v>
      </c>
      <c r="AR91">
        <v>5.0474880000000004</v>
      </c>
      <c r="AS91">
        <v>3.9293291999999989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25.236543770834515</v>
      </c>
      <c r="BB91">
        <f t="shared" si="1"/>
        <v>607.25828739758754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82.00115225593639</v>
      </c>
      <c r="L92">
        <v>23.956076853272407</v>
      </c>
      <c r="M92">
        <v>0</v>
      </c>
      <c r="N92">
        <v>30</v>
      </c>
      <c r="O92">
        <v>50.380748599764175</v>
      </c>
      <c r="P92">
        <v>51.526087582648763</v>
      </c>
      <c r="Q92">
        <v>0.95795078767123276</v>
      </c>
      <c r="R92">
        <v>1.9164915486523524</v>
      </c>
      <c r="S92">
        <v>0.9784048835516741</v>
      </c>
      <c r="T92">
        <v>0</v>
      </c>
      <c r="U92">
        <v>330.96204308029053</v>
      </c>
      <c r="V92">
        <v>0</v>
      </c>
      <c r="W92">
        <v>0</v>
      </c>
      <c r="X92">
        <v>24.979291845771684</v>
      </c>
      <c r="Y92">
        <v>0</v>
      </c>
      <c r="Z92">
        <v>1.6763999999999997</v>
      </c>
      <c r="AA92">
        <v>0</v>
      </c>
      <c r="AB92">
        <v>0</v>
      </c>
      <c r="AC92">
        <v>0</v>
      </c>
      <c r="AD92">
        <v>0</v>
      </c>
      <c r="AE92">
        <v>1.1405869999999998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13.375449999999999</v>
      </c>
      <c r="AL92">
        <v>8.8530000000000015</v>
      </c>
      <c r="AM92">
        <v>0</v>
      </c>
      <c r="AN92">
        <v>0</v>
      </c>
      <c r="AO92">
        <v>0</v>
      </c>
      <c r="AP92">
        <v>0.81343500000000002</v>
      </c>
      <c r="AQ92">
        <v>0</v>
      </c>
      <c r="AR92">
        <v>5.0474880000000004</v>
      </c>
      <c r="AS92">
        <v>3.9293291999999989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25.236508079053081</v>
      </c>
      <c r="BB92">
        <f t="shared" si="1"/>
        <v>607.25742855850592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82.001980248945586</v>
      </c>
      <c r="L93">
        <v>23.956076853272407</v>
      </c>
      <c r="M93">
        <v>0</v>
      </c>
      <c r="N93">
        <v>30</v>
      </c>
      <c r="O93">
        <v>50.380748599764175</v>
      </c>
      <c r="P93">
        <v>51.526087582648763</v>
      </c>
      <c r="Q93">
        <v>0.95795078767123276</v>
      </c>
      <c r="R93">
        <v>1.9164915486523524</v>
      </c>
      <c r="S93">
        <v>0.97872902099927583</v>
      </c>
      <c r="T93">
        <v>0</v>
      </c>
      <c r="U93">
        <v>330.96204308029053</v>
      </c>
      <c r="V93">
        <v>0</v>
      </c>
      <c r="W93">
        <v>0</v>
      </c>
      <c r="X93">
        <v>24.976120613810743</v>
      </c>
      <c r="Y93">
        <v>0</v>
      </c>
      <c r="Z93">
        <v>1.6763999999999997</v>
      </c>
      <c r="AA93">
        <v>0</v>
      </c>
      <c r="AB93">
        <v>0</v>
      </c>
      <c r="AC93">
        <v>0</v>
      </c>
      <c r="AD93">
        <v>0</v>
      </c>
      <c r="AE93">
        <v>1.1405869999999998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13.375449999999999</v>
      </c>
      <c r="AL93">
        <v>8.8530000000000015</v>
      </c>
      <c r="AM93">
        <v>0</v>
      </c>
      <c r="AN93">
        <v>0</v>
      </c>
      <c r="AO93">
        <v>0</v>
      </c>
      <c r="AP93">
        <v>0.81343500000000002</v>
      </c>
      <c r="AQ93">
        <v>0</v>
      </c>
      <c r="AR93">
        <v>1.121664</v>
      </c>
      <c r="AS93">
        <v>3.9293291999999989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25.079787039486806</v>
      </c>
      <c r="BB93">
        <f t="shared" si="1"/>
        <v>603.48630649656809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82.00140156095415</v>
      </c>
      <c r="L94">
        <v>23.956076853272407</v>
      </c>
      <c r="M94">
        <v>0</v>
      </c>
      <c r="N94">
        <v>30</v>
      </c>
      <c r="O94">
        <v>50.380748599764175</v>
      </c>
      <c r="P94">
        <v>53.669973860970863</v>
      </c>
      <c r="Q94">
        <v>0.95795078767123276</v>
      </c>
      <c r="R94">
        <v>1.9164915486523524</v>
      </c>
      <c r="S94">
        <v>0.97907051122375077</v>
      </c>
      <c r="T94">
        <v>0</v>
      </c>
      <c r="U94">
        <v>330.96204308029053</v>
      </c>
      <c r="V94">
        <v>0</v>
      </c>
      <c r="W94">
        <v>0</v>
      </c>
      <c r="X94">
        <v>24.979722443231829</v>
      </c>
      <c r="Y94">
        <v>0</v>
      </c>
      <c r="Z94">
        <v>1.6763999999999997</v>
      </c>
      <c r="AA94">
        <v>0</v>
      </c>
      <c r="AB94">
        <v>0</v>
      </c>
      <c r="AC94">
        <v>0</v>
      </c>
      <c r="AD94">
        <v>0</v>
      </c>
      <c r="AE94">
        <v>1.1405869999999998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13.375449999999999</v>
      </c>
      <c r="AL94">
        <v>8.8530000000000015</v>
      </c>
      <c r="AM94">
        <v>0</v>
      </c>
      <c r="AN94">
        <v>0</v>
      </c>
      <c r="AO94">
        <v>0</v>
      </c>
      <c r="AP94">
        <v>0.81343500000000002</v>
      </c>
      <c r="AQ94">
        <v>0</v>
      </c>
      <c r="AR94">
        <v>1.121664</v>
      </c>
      <c r="AS94">
        <v>3.9293291999999989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25.165462468317632</v>
      </c>
      <c r="BB94">
        <f t="shared" si="1"/>
        <v>605.54788197771347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82.363710098282198</v>
      </c>
      <c r="L95">
        <v>24.31036834811162</v>
      </c>
      <c r="M95">
        <v>0</v>
      </c>
      <c r="N95">
        <v>30.000640873209239</v>
      </c>
      <c r="O95">
        <v>50.380748599764175</v>
      </c>
      <c r="P95">
        <v>51.534088648648648</v>
      </c>
      <c r="Q95">
        <v>0.95828187919463081</v>
      </c>
      <c r="R95">
        <v>1.9174570446735397</v>
      </c>
      <c r="S95">
        <v>3.3604302462627853</v>
      </c>
      <c r="T95">
        <v>0</v>
      </c>
      <c r="U95">
        <v>330.96204308029053</v>
      </c>
      <c r="V95">
        <v>0</v>
      </c>
      <c r="W95">
        <v>0</v>
      </c>
      <c r="X95">
        <v>24.979722443231829</v>
      </c>
      <c r="Y95">
        <v>0</v>
      </c>
      <c r="Z95">
        <v>1.6763999999999997</v>
      </c>
      <c r="AA95">
        <v>0</v>
      </c>
      <c r="AB95">
        <v>0</v>
      </c>
      <c r="AC95">
        <v>0</v>
      </c>
      <c r="AD95">
        <v>0</v>
      </c>
      <c r="AE95">
        <v>1.1405869999999998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13.375449999999999</v>
      </c>
      <c r="AL95">
        <v>12.099100000000002</v>
      </c>
      <c r="AM95">
        <v>0</v>
      </c>
      <c r="AN95">
        <v>0</v>
      </c>
      <c r="AO95">
        <v>0</v>
      </c>
      <c r="AP95">
        <v>0.81343500000000002</v>
      </c>
      <c r="AQ95">
        <v>0</v>
      </c>
      <c r="AR95">
        <v>13.459967999999998</v>
      </c>
      <c r="AS95">
        <v>3.9293291999999989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25.825744301567749</v>
      </c>
      <c r="BB95">
        <f t="shared" si="1"/>
        <v>621.43601616010142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85.000766261777727</v>
      </c>
      <c r="L96">
        <v>24.31036834811162</v>
      </c>
      <c r="M96">
        <v>0</v>
      </c>
      <c r="N96">
        <v>30.000788394676896</v>
      </c>
      <c r="O96">
        <v>50.380748599764175</v>
      </c>
      <c r="P96">
        <v>51.534088648648648</v>
      </c>
      <c r="Q96">
        <v>0.95828187919463081</v>
      </c>
      <c r="R96">
        <v>2.7503536977491967</v>
      </c>
      <c r="S96">
        <v>3.3979840700934583</v>
      </c>
      <c r="T96">
        <v>0</v>
      </c>
      <c r="U96">
        <v>330.96204308029053</v>
      </c>
      <c r="V96">
        <v>0</v>
      </c>
      <c r="W96">
        <v>0</v>
      </c>
      <c r="X96">
        <v>24.979722443231829</v>
      </c>
      <c r="Y96">
        <v>0</v>
      </c>
      <c r="Z96">
        <v>1.6763999999999997</v>
      </c>
      <c r="AA96">
        <v>0</v>
      </c>
      <c r="AB96">
        <v>0</v>
      </c>
      <c r="AC96">
        <v>0</v>
      </c>
      <c r="AD96">
        <v>0</v>
      </c>
      <c r="AE96">
        <v>1.1405869999999998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13.375449999999999</v>
      </c>
      <c r="AL96">
        <v>12.099100000000002</v>
      </c>
      <c r="AM96">
        <v>0</v>
      </c>
      <c r="AN96">
        <v>0</v>
      </c>
      <c r="AO96">
        <v>0</v>
      </c>
      <c r="AP96">
        <v>0.81343500000000002</v>
      </c>
      <c r="AQ96">
        <v>0</v>
      </c>
      <c r="AR96">
        <v>0.84124799999999988</v>
      </c>
      <c r="AS96">
        <v>3.9293291999999989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25.462212666804724</v>
      </c>
      <c r="BB96">
        <f t="shared" si="1"/>
        <v>612.68848195673399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85.000766261777727</v>
      </c>
      <c r="L97">
        <v>24.31036834811162</v>
      </c>
      <c r="M97">
        <v>0</v>
      </c>
      <c r="N97">
        <v>30.000788394676896</v>
      </c>
      <c r="O97">
        <v>50.380748599764175</v>
      </c>
      <c r="P97">
        <v>51.534088648648648</v>
      </c>
      <c r="Q97">
        <v>0.95828187919463081</v>
      </c>
      <c r="R97">
        <v>2.7503536977491967</v>
      </c>
      <c r="S97">
        <v>3.3979840700934583</v>
      </c>
      <c r="T97">
        <v>0</v>
      </c>
      <c r="U97">
        <v>330.96204308029053</v>
      </c>
      <c r="V97">
        <v>0</v>
      </c>
      <c r="W97">
        <v>0</v>
      </c>
      <c r="X97">
        <v>24.979722443231829</v>
      </c>
      <c r="Y97">
        <v>0</v>
      </c>
      <c r="Z97">
        <v>1.6763999999999997</v>
      </c>
      <c r="AA97">
        <v>0</v>
      </c>
      <c r="AB97">
        <v>0</v>
      </c>
      <c r="AC97">
        <v>0</v>
      </c>
      <c r="AD97">
        <v>0</v>
      </c>
      <c r="AE97">
        <v>1.1405869999999998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13.375449999999999</v>
      </c>
      <c r="AL97">
        <v>16.968250000000005</v>
      </c>
      <c r="AM97">
        <v>0</v>
      </c>
      <c r="AN97">
        <v>0</v>
      </c>
      <c r="AO97">
        <v>0</v>
      </c>
      <c r="AP97">
        <v>0.81343500000000002</v>
      </c>
      <c r="AQ97">
        <v>0</v>
      </c>
      <c r="AR97">
        <v>0.84124799999999988</v>
      </c>
      <c r="AS97">
        <v>3.9293291999999989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25.656491574033637</v>
      </c>
      <c r="BB97">
        <f t="shared" si="1"/>
        <v>617.36335304950501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85.000766261777727</v>
      </c>
      <c r="L98">
        <v>24.31036834811162</v>
      </c>
      <c r="M98">
        <v>0</v>
      </c>
      <c r="N98">
        <v>30.000788394676896</v>
      </c>
      <c r="O98">
        <v>50.380748599764175</v>
      </c>
      <c r="P98">
        <v>51.534088648648648</v>
      </c>
      <c r="Q98">
        <v>0.95828187919463081</v>
      </c>
      <c r="R98">
        <v>2.7503536977491967</v>
      </c>
      <c r="S98">
        <v>3.3979840700934583</v>
      </c>
      <c r="T98">
        <v>0</v>
      </c>
      <c r="U98">
        <v>330.96204308029053</v>
      </c>
      <c r="V98">
        <v>0</v>
      </c>
      <c r="W98">
        <v>0</v>
      </c>
      <c r="X98">
        <v>24.979722443231829</v>
      </c>
      <c r="Y98">
        <v>0</v>
      </c>
      <c r="Z98">
        <v>1.6763999999999997</v>
      </c>
      <c r="AA98">
        <v>0</v>
      </c>
      <c r="AB98">
        <v>0</v>
      </c>
      <c r="AC98">
        <v>0</v>
      </c>
      <c r="AD98">
        <v>0</v>
      </c>
      <c r="AE98">
        <v>1.1079987999999998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13.375449999999999</v>
      </c>
      <c r="AL98">
        <v>16.968250000000005</v>
      </c>
      <c r="AM98">
        <v>0</v>
      </c>
      <c r="AN98">
        <v>0</v>
      </c>
      <c r="AO98">
        <v>0</v>
      </c>
      <c r="AP98">
        <v>0.81343500000000002</v>
      </c>
      <c r="AQ98">
        <v>0</v>
      </c>
      <c r="AR98">
        <v>0.84124799999999988</v>
      </c>
      <c r="AS98">
        <v>3.9293291999999989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25.65519134803364</v>
      </c>
      <c r="BB98">
        <f t="shared" si="1"/>
        <v>617.33206507550506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3.1550867107216809</v>
      </c>
      <c r="L99">
        <f t="shared" si="2"/>
        <v>1.0022206085732641</v>
      </c>
      <c r="M99">
        <f t="shared" si="2"/>
        <v>0</v>
      </c>
      <c r="N99">
        <f t="shared" si="2"/>
        <v>0.71988945246120162</v>
      </c>
      <c r="O99">
        <f t="shared" si="2"/>
        <v>1.2078841876973851</v>
      </c>
      <c r="P99">
        <f t="shared" si="2"/>
        <v>1.2371854943622009</v>
      </c>
      <c r="Q99">
        <f t="shared" si="2"/>
        <v>7.1566020315298948E-2</v>
      </c>
      <c r="R99">
        <f t="shared" si="2"/>
        <v>0.151291003961807</v>
      </c>
      <c r="S99">
        <f t="shared" si="2"/>
        <v>9.450906474051407E-2</v>
      </c>
      <c r="T99">
        <f t="shared" si="2"/>
        <v>0</v>
      </c>
      <c r="U99">
        <f t="shared" si="2"/>
        <v>7.7356405148694884</v>
      </c>
      <c r="V99">
        <f t="shared" si="2"/>
        <v>0</v>
      </c>
      <c r="W99">
        <f t="shared" si="2"/>
        <v>0</v>
      </c>
      <c r="X99">
        <f t="shared" si="2"/>
        <v>0.58969172028848493</v>
      </c>
      <c r="Y99">
        <f t="shared" si="2"/>
        <v>0</v>
      </c>
      <c r="Z99">
        <f t="shared" si="2"/>
        <v>7.5438000000000007E-3</v>
      </c>
      <c r="AA99">
        <f t="shared" si="2"/>
        <v>0</v>
      </c>
      <c r="AB99">
        <f t="shared" si="2"/>
        <v>3.5108414035E-2</v>
      </c>
      <c r="AC99">
        <f t="shared" si="2"/>
        <v>2.8905345922999988E-2</v>
      </c>
      <c r="AD99">
        <f t="shared" si="2"/>
        <v>3.5503859142000001E-2</v>
      </c>
      <c r="AE99">
        <f t="shared" si="2"/>
        <v>7.6317653815999878E-2</v>
      </c>
      <c r="AF99">
        <f t="shared" si="2"/>
        <v>0</v>
      </c>
      <c r="AG99">
        <f t="shared" si="2"/>
        <v>0</v>
      </c>
      <c r="AH99">
        <f t="shared" si="2"/>
        <v>0.15995776999999997</v>
      </c>
      <c r="AI99">
        <f t="shared" si="2"/>
        <v>1.3257021999999999E-2</v>
      </c>
      <c r="AJ99">
        <f t="shared" si="2"/>
        <v>0</v>
      </c>
      <c r="AK99">
        <f t="shared" si="2"/>
        <v>0.32101079999999999</v>
      </c>
      <c r="AL99">
        <f t="shared" si="2"/>
        <v>0.11715470000000004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1.9343484299999998E-2</v>
      </c>
      <c r="AQ99">
        <f t="shared" si="2"/>
        <v>0</v>
      </c>
      <c r="AR99">
        <f t="shared" si="2"/>
        <v>7.9287623999999945E-2</v>
      </c>
      <c r="AS99">
        <f t="shared" si="2"/>
        <v>7.8723256319999879E-2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0.67578943270532499</v>
      </c>
      <c r="BB99">
        <f t="shared" si="1"/>
        <v>16.261289074821999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2.072694351075909</v>
      </c>
      <c r="L3">
        <v>218.72558201168613</v>
      </c>
      <c r="M3">
        <v>5</v>
      </c>
      <c r="N3">
        <v>5.0003787878787875</v>
      </c>
      <c r="O3">
        <v>0</v>
      </c>
      <c r="P3">
        <v>4.9997048696507624</v>
      </c>
      <c r="Q3">
        <v>2.0000000000000004</v>
      </c>
      <c r="R3">
        <v>6.7823640424128175</v>
      </c>
      <c r="S3">
        <v>4.1243382054380664</v>
      </c>
      <c r="T3">
        <v>0</v>
      </c>
      <c r="U3">
        <v>21.425548441977078</v>
      </c>
      <c r="V3">
        <v>0</v>
      </c>
      <c r="W3">
        <v>0</v>
      </c>
      <c r="X3">
        <v>15.040065188306105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2.7225000000000001</v>
      </c>
      <c r="AG3">
        <v>13.368625920000001</v>
      </c>
      <c r="AH3">
        <v>0</v>
      </c>
      <c r="AI3">
        <v>0</v>
      </c>
      <c r="AJ3">
        <v>0</v>
      </c>
      <c r="AK3">
        <v>16.155949999999997</v>
      </c>
      <c r="AL3">
        <v>0</v>
      </c>
      <c r="AM3">
        <v>0</v>
      </c>
      <c r="AN3">
        <v>0.43998999999999994</v>
      </c>
      <c r="AO3">
        <v>0</v>
      </c>
      <c r="AP3">
        <v>0.70741944000000012</v>
      </c>
      <c r="AQ3">
        <v>0</v>
      </c>
      <c r="AR3">
        <v>1.0161216</v>
      </c>
      <c r="AS3">
        <v>3.0953051999999999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12.87479647029979</v>
      </c>
      <c r="BB3">
        <f>SUM(B3:AZ3)-BA3</f>
        <v>309.80179158812604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2.0726731609294085</v>
      </c>
      <c r="L4">
        <v>218.72558201168613</v>
      </c>
      <c r="M4">
        <v>28.226837590361441</v>
      </c>
      <c r="N4">
        <v>36.243025605846896</v>
      </c>
      <c r="O4">
        <v>0</v>
      </c>
      <c r="P4">
        <v>4.9997048696507624</v>
      </c>
      <c r="Q4">
        <v>2.0000000000000004</v>
      </c>
      <c r="R4">
        <v>6.7823640424128175</v>
      </c>
      <c r="S4">
        <v>4.1243382054380664</v>
      </c>
      <c r="T4">
        <v>0</v>
      </c>
      <c r="U4">
        <v>21.425548441977078</v>
      </c>
      <c r="V4">
        <v>0</v>
      </c>
      <c r="W4">
        <v>0</v>
      </c>
      <c r="X4">
        <v>15.040065188306105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2.7225000000000001</v>
      </c>
      <c r="AG4">
        <v>13.368625920000001</v>
      </c>
      <c r="AH4">
        <v>0</v>
      </c>
      <c r="AI4">
        <v>0</v>
      </c>
      <c r="AJ4">
        <v>0</v>
      </c>
      <c r="AK4">
        <v>16.155949999999997</v>
      </c>
      <c r="AL4">
        <v>0</v>
      </c>
      <c r="AM4">
        <v>0</v>
      </c>
      <c r="AN4">
        <v>0.43998999999999994</v>
      </c>
      <c r="AO4">
        <v>0</v>
      </c>
      <c r="AP4">
        <v>0.70741944000000012</v>
      </c>
      <c r="AQ4">
        <v>0</v>
      </c>
      <c r="AR4">
        <v>1.0161216</v>
      </c>
      <c r="AS4">
        <v>3.0953051999999999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15.048127603837601</v>
      </c>
      <c r="BB4">
        <f t="shared" ref="BB4:BB67" si="0">SUM(B4:AZ4)-BA4</f>
        <v>362.09792367277123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2.072694351075909</v>
      </c>
      <c r="L5">
        <v>218.72558201168613</v>
      </c>
      <c r="M5">
        <v>28.226532970027247</v>
      </c>
      <c r="N5">
        <v>36.243112488497431</v>
      </c>
      <c r="O5">
        <v>0</v>
      </c>
      <c r="P5">
        <v>4.9997048696507624</v>
      </c>
      <c r="Q5">
        <v>2.0000000000000004</v>
      </c>
      <c r="R5">
        <v>6.7823640424128175</v>
      </c>
      <c r="S5">
        <v>4.1243382054380664</v>
      </c>
      <c r="T5">
        <v>0</v>
      </c>
      <c r="U5">
        <v>21.425548441977078</v>
      </c>
      <c r="V5">
        <v>0</v>
      </c>
      <c r="W5">
        <v>0</v>
      </c>
      <c r="X5">
        <v>15.41316923765562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2.7225000000000001</v>
      </c>
      <c r="AG5">
        <v>13.368625920000001</v>
      </c>
      <c r="AH5">
        <v>0</v>
      </c>
      <c r="AI5">
        <v>0</v>
      </c>
      <c r="AJ5">
        <v>0</v>
      </c>
      <c r="AK5">
        <v>16.155949999999997</v>
      </c>
      <c r="AL5">
        <v>0</v>
      </c>
      <c r="AM5">
        <v>0</v>
      </c>
      <c r="AN5">
        <v>0.43998999999999994</v>
      </c>
      <c r="AO5">
        <v>0</v>
      </c>
      <c r="AP5">
        <v>0.70741944000000012</v>
      </c>
      <c r="AQ5">
        <v>0</v>
      </c>
      <c r="AR5">
        <v>13.548287999999998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15.739237119297512</v>
      </c>
      <c r="BB5">
        <f t="shared" si="0"/>
        <v>378.72785681112367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2.0726731609294085</v>
      </c>
      <c r="L6">
        <v>218.72558201168613</v>
      </c>
      <c r="M6">
        <v>28.225600000000004</v>
      </c>
      <c r="N6">
        <v>36.248716393442621</v>
      </c>
      <c r="O6">
        <v>0</v>
      </c>
      <c r="P6">
        <v>14.999235019124521</v>
      </c>
      <c r="Q6">
        <v>2.0000000000000004</v>
      </c>
      <c r="R6">
        <v>6.7823640424128175</v>
      </c>
      <c r="S6">
        <v>4.1243382054380664</v>
      </c>
      <c r="T6">
        <v>0</v>
      </c>
      <c r="U6">
        <v>21.425548441977078</v>
      </c>
      <c r="V6">
        <v>0</v>
      </c>
      <c r="W6">
        <v>0</v>
      </c>
      <c r="X6">
        <v>15.41316923765562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2.7225000000000001</v>
      </c>
      <c r="AG6">
        <v>13.368625920000001</v>
      </c>
      <c r="AH6">
        <v>0</v>
      </c>
      <c r="AI6">
        <v>0</v>
      </c>
      <c r="AJ6">
        <v>0</v>
      </c>
      <c r="AK6">
        <v>16.155949999999997</v>
      </c>
      <c r="AL6">
        <v>0</v>
      </c>
      <c r="AM6">
        <v>0</v>
      </c>
      <c r="AN6">
        <v>0.43998999999999994</v>
      </c>
      <c r="AO6">
        <v>0</v>
      </c>
      <c r="AP6">
        <v>0.70741944000000012</v>
      </c>
      <c r="AQ6">
        <v>0</v>
      </c>
      <c r="AR6">
        <v>13.548287999999998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16.138403742559596</v>
      </c>
      <c r="BB6">
        <f t="shared" si="0"/>
        <v>388.33287008210675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2.072694351075909</v>
      </c>
      <c r="L7">
        <v>218.72558201168613</v>
      </c>
      <c r="M7">
        <v>28.226532970027247</v>
      </c>
      <c r="N7">
        <v>36.248716393442621</v>
      </c>
      <c r="O7">
        <v>0</v>
      </c>
      <c r="P7">
        <v>14.999235019124521</v>
      </c>
      <c r="Q7">
        <v>2.0000000000000004</v>
      </c>
      <c r="R7">
        <v>6.7823640424128175</v>
      </c>
      <c r="S7">
        <v>4.1243382054380664</v>
      </c>
      <c r="T7">
        <v>0</v>
      </c>
      <c r="U7">
        <v>21.425548441977078</v>
      </c>
      <c r="V7">
        <v>0</v>
      </c>
      <c r="W7">
        <v>0</v>
      </c>
      <c r="X7">
        <v>19.101776861167004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2.7225000000000001</v>
      </c>
      <c r="AG7">
        <v>13.368625920000001</v>
      </c>
      <c r="AH7">
        <v>0</v>
      </c>
      <c r="AI7">
        <v>0</v>
      </c>
      <c r="AJ7">
        <v>0</v>
      </c>
      <c r="AK7">
        <v>16.155949999999997</v>
      </c>
      <c r="AL7">
        <v>0</v>
      </c>
      <c r="AM7">
        <v>0</v>
      </c>
      <c r="AN7">
        <v>0.43998999999999994</v>
      </c>
      <c r="AO7">
        <v>0</v>
      </c>
      <c r="AP7">
        <v>0.70741944000000012</v>
      </c>
      <c r="AQ7">
        <v>0</v>
      </c>
      <c r="AR7">
        <v>1.0161216</v>
      </c>
      <c r="AS7">
        <v>7.5112739519999998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15.785584011943044</v>
      </c>
      <c r="BB7">
        <f t="shared" si="0"/>
        <v>379.84308519640848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2.0726731609294085</v>
      </c>
      <c r="L8">
        <v>218.72558201168613</v>
      </c>
      <c r="M8">
        <v>28.226532970027247</v>
      </c>
      <c r="N8">
        <v>36.248716393442621</v>
      </c>
      <c r="O8">
        <v>0</v>
      </c>
      <c r="P8">
        <v>14.999235019124521</v>
      </c>
      <c r="Q8">
        <v>2.0000000000000004</v>
      </c>
      <c r="R8">
        <v>6.7823640424128175</v>
      </c>
      <c r="S8">
        <v>4.1243382054380664</v>
      </c>
      <c r="T8">
        <v>0</v>
      </c>
      <c r="U8">
        <v>21.425548441977078</v>
      </c>
      <c r="V8">
        <v>0</v>
      </c>
      <c r="W8">
        <v>0</v>
      </c>
      <c r="X8">
        <v>19.101776861167004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1.5744975999999999</v>
      </c>
      <c r="AF8">
        <v>2.7225000000000001</v>
      </c>
      <c r="AG8">
        <v>13.368625920000001</v>
      </c>
      <c r="AH8">
        <v>0</v>
      </c>
      <c r="AI8">
        <v>0</v>
      </c>
      <c r="AJ8">
        <v>0</v>
      </c>
      <c r="AK8">
        <v>16.155949999999997</v>
      </c>
      <c r="AL8">
        <v>0</v>
      </c>
      <c r="AM8">
        <v>0</v>
      </c>
      <c r="AN8">
        <v>0.43998999999999994</v>
      </c>
      <c r="AO8">
        <v>0</v>
      </c>
      <c r="AP8">
        <v>0.70741944000000012</v>
      </c>
      <c r="AQ8">
        <v>0</v>
      </c>
      <c r="AR8">
        <v>1.0161216</v>
      </c>
      <c r="AS8">
        <v>7.5112739519999998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15.848405678834965</v>
      </c>
      <c r="BB8">
        <f t="shared" si="0"/>
        <v>381.35473993937001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2.072694351075909</v>
      </c>
      <c r="L9">
        <v>218.72558201168613</v>
      </c>
      <c r="M9">
        <v>28.226532970027247</v>
      </c>
      <c r="N9">
        <v>36.248716393442621</v>
      </c>
      <c r="O9">
        <v>0</v>
      </c>
      <c r="P9">
        <v>14.999235019124521</v>
      </c>
      <c r="Q9">
        <v>2.0000000000000004</v>
      </c>
      <c r="R9">
        <v>6.7823640424128175</v>
      </c>
      <c r="S9">
        <v>4.1243382054380664</v>
      </c>
      <c r="T9">
        <v>0</v>
      </c>
      <c r="U9">
        <v>21.425548441977078</v>
      </c>
      <c r="V9">
        <v>0</v>
      </c>
      <c r="W9">
        <v>0</v>
      </c>
      <c r="X9">
        <v>19.101776861167004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4.3298683999999996</v>
      </c>
      <c r="AF9">
        <v>2.7225000000000001</v>
      </c>
      <c r="AG9">
        <v>13.368625920000001</v>
      </c>
      <c r="AH9">
        <v>0</v>
      </c>
      <c r="AI9">
        <v>0</v>
      </c>
      <c r="AJ9">
        <v>0</v>
      </c>
      <c r="AK9">
        <v>16.155949999999997</v>
      </c>
      <c r="AL9">
        <v>0</v>
      </c>
      <c r="AM9">
        <v>0</v>
      </c>
      <c r="AN9">
        <v>0.43998999999999994</v>
      </c>
      <c r="AO9">
        <v>0</v>
      </c>
      <c r="AP9">
        <v>0.70741944000000012</v>
      </c>
      <c r="AQ9">
        <v>0</v>
      </c>
      <c r="AR9">
        <v>1.0161216</v>
      </c>
      <c r="AS9">
        <v>3.0953051999999999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15.782148772343044</v>
      </c>
      <c r="BB9">
        <f t="shared" si="0"/>
        <v>379.7604200840085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2.0726731609294085</v>
      </c>
      <c r="L10">
        <v>218.72558201168613</v>
      </c>
      <c r="M10">
        <v>29.403073935587763</v>
      </c>
      <c r="N10">
        <v>36.243068505776968</v>
      </c>
      <c r="O10">
        <v>0</v>
      </c>
      <c r="P10">
        <v>14.999235019124521</v>
      </c>
      <c r="Q10">
        <v>2.0000000000000004</v>
      </c>
      <c r="R10">
        <v>6.7823640424128175</v>
      </c>
      <c r="S10">
        <v>4.1243382054380664</v>
      </c>
      <c r="T10">
        <v>0</v>
      </c>
      <c r="U10">
        <v>21.425548441977078</v>
      </c>
      <c r="V10">
        <v>0</v>
      </c>
      <c r="W10">
        <v>0</v>
      </c>
      <c r="X10">
        <v>19.101776861167004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4.3298683999999996</v>
      </c>
      <c r="AF10">
        <v>2.7225000000000001</v>
      </c>
      <c r="AG10">
        <v>13.368625920000001</v>
      </c>
      <c r="AH10">
        <v>0</v>
      </c>
      <c r="AI10">
        <v>0</v>
      </c>
      <c r="AJ10">
        <v>0</v>
      </c>
      <c r="AK10">
        <v>16.155949999999997</v>
      </c>
      <c r="AL10">
        <v>0</v>
      </c>
      <c r="AM10">
        <v>0</v>
      </c>
      <c r="AN10">
        <v>0.43998999999999994</v>
      </c>
      <c r="AO10">
        <v>0</v>
      </c>
      <c r="AP10">
        <v>0.70741944000000012</v>
      </c>
      <c r="AQ10">
        <v>0</v>
      </c>
      <c r="AR10">
        <v>1.0161216</v>
      </c>
      <c r="AS10">
        <v>3.0953051999999999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15.828866518122991</v>
      </c>
      <c r="BB10">
        <f t="shared" si="0"/>
        <v>380.88457422597691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2.0831138277551697</v>
      </c>
      <c r="L11">
        <v>218.72614456798155</v>
      </c>
      <c r="M11">
        <v>29.403187068354129</v>
      </c>
      <c r="N11">
        <v>36.243068505776968</v>
      </c>
      <c r="O11">
        <v>0</v>
      </c>
      <c r="P11">
        <v>14.999235019124521</v>
      </c>
      <c r="Q11">
        <v>2.0000000000000004</v>
      </c>
      <c r="R11">
        <v>6.8839774485157692</v>
      </c>
      <c r="S11">
        <v>4.1243382054380664</v>
      </c>
      <c r="T11">
        <v>0</v>
      </c>
      <c r="U11">
        <v>22.101608610114571</v>
      </c>
      <c r="V11">
        <v>0</v>
      </c>
      <c r="W11">
        <v>0</v>
      </c>
      <c r="X11">
        <v>19.101776861167004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4.3298683999999996</v>
      </c>
      <c r="AF11">
        <v>1.9662499999999994</v>
      </c>
      <c r="AG11">
        <v>13.368625920000001</v>
      </c>
      <c r="AH11">
        <v>0</v>
      </c>
      <c r="AI11">
        <v>0</v>
      </c>
      <c r="AJ11">
        <v>0</v>
      </c>
      <c r="AK11">
        <v>16.155949999999997</v>
      </c>
      <c r="AL11">
        <v>0</v>
      </c>
      <c r="AM11">
        <v>0</v>
      </c>
      <c r="AN11">
        <v>0.43998999999999994</v>
      </c>
      <c r="AO11">
        <v>0</v>
      </c>
      <c r="AP11">
        <v>0.70741944000000012</v>
      </c>
      <c r="AQ11">
        <v>0</v>
      </c>
      <c r="AR11">
        <v>1.0161216</v>
      </c>
      <c r="AS11">
        <v>3.0953051999999999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15.830164570994135</v>
      </c>
      <c r="BB11">
        <f t="shared" si="0"/>
        <v>380.91581610323368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2.0830946433020516</v>
      </c>
      <c r="L12">
        <v>218.72614456798155</v>
      </c>
      <c r="M12">
        <v>29.399861684813018</v>
      </c>
      <c r="N12">
        <v>36.243025605846896</v>
      </c>
      <c r="O12">
        <v>0</v>
      </c>
      <c r="P12">
        <v>14.999235019124521</v>
      </c>
      <c r="Q12">
        <v>2.0000000000000004</v>
      </c>
      <c r="R12">
        <v>6.8839774485157692</v>
      </c>
      <c r="S12">
        <v>4.1243382054380664</v>
      </c>
      <c r="T12">
        <v>0</v>
      </c>
      <c r="U12">
        <v>22.101608610114571</v>
      </c>
      <c r="V12">
        <v>0</v>
      </c>
      <c r="W12">
        <v>0</v>
      </c>
      <c r="X12">
        <v>19.101776861167004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4.3298683999999996</v>
      </c>
      <c r="AF12">
        <v>1.9662499999999994</v>
      </c>
      <c r="AG12">
        <v>13.368625920000001</v>
      </c>
      <c r="AH12">
        <v>0</v>
      </c>
      <c r="AI12">
        <v>0</v>
      </c>
      <c r="AJ12">
        <v>0</v>
      </c>
      <c r="AK12">
        <v>16.155949999999997</v>
      </c>
      <c r="AL12">
        <v>0</v>
      </c>
      <c r="AM12">
        <v>0</v>
      </c>
      <c r="AN12">
        <v>0.43998999999999994</v>
      </c>
      <c r="AO12">
        <v>0</v>
      </c>
      <c r="AP12">
        <v>2.1615593999999998</v>
      </c>
      <c r="AQ12">
        <v>0</v>
      </c>
      <c r="AR12">
        <v>1.0161216</v>
      </c>
      <c r="AS12">
        <v>3.0953051999999999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15.888049729398093</v>
      </c>
      <c r="BB12">
        <f t="shared" si="0"/>
        <v>382.30868343690543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2.0831138277551697</v>
      </c>
      <c r="L13">
        <v>218.72614456798155</v>
      </c>
      <c r="M13">
        <v>29.403187299736128</v>
      </c>
      <c r="N13">
        <v>36.243068505776968</v>
      </c>
      <c r="O13">
        <v>0</v>
      </c>
      <c r="P13">
        <v>14.999235019124521</v>
      </c>
      <c r="Q13">
        <v>2.0000000000000004</v>
      </c>
      <c r="R13">
        <v>6.8839774485157692</v>
      </c>
      <c r="S13">
        <v>4.290050335550629</v>
      </c>
      <c r="T13">
        <v>0</v>
      </c>
      <c r="U13">
        <v>22.101608610114571</v>
      </c>
      <c r="V13">
        <v>0</v>
      </c>
      <c r="W13">
        <v>0</v>
      </c>
      <c r="X13">
        <v>19.101776861167004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4.3298683999999996</v>
      </c>
      <c r="AF13">
        <v>1.9662499999999994</v>
      </c>
      <c r="AG13">
        <v>13.368625920000001</v>
      </c>
      <c r="AH13">
        <v>0</v>
      </c>
      <c r="AI13">
        <v>0</v>
      </c>
      <c r="AJ13">
        <v>0</v>
      </c>
      <c r="AK13">
        <v>16.155949999999997</v>
      </c>
      <c r="AL13">
        <v>0</v>
      </c>
      <c r="AM13">
        <v>0</v>
      </c>
      <c r="AN13">
        <v>0.43998999999999994</v>
      </c>
      <c r="AO13">
        <v>0</v>
      </c>
      <c r="AP13">
        <v>2.1615593999999998</v>
      </c>
      <c r="AQ13">
        <v>0</v>
      </c>
      <c r="AR13">
        <v>1.0161216</v>
      </c>
      <c r="AS13">
        <v>3.0953051999999999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15.89479700575342</v>
      </c>
      <c r="BB13">
        <f t="shared" si="0"/>
        <v>382.47103598996893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2.0830946433020516</v>
      </c>
      <c r="L14">
        <v>218.72614456798155</v>
      </c>
      <c r="M14">
        <v>29.401155352454907</v>
      </c>
      <c r="N14">
        <v>36.243025605846896</v>
      </c>
      <c r="O14">
        <v>0</v>
      </c>
      <c r="P14">
        <v>14.999235019124521</v>
      </c>
      <c r="Q14">
        <v>2.0000000000000004</v>
      </c>
      <c r="R14">
        <v>6.8839774485157692</v>
      </c>
      <c r="S14">
        <v>4.290050335550629</v>
      </c>
      <c r="T14">
        <v>0</v>
      </c>
      <c r="U14">
        <v>22.101608610114571</v>
      </c>
      <c r="V14">
        <v>0</v>
      </c>
      <c r="W14">
        <v>0</v>
      </c>
      <c r="X14">
        <v>19.101776861167004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4.3298683999999996</v>
      </c>
      <c r="AF14">
        <v>1.9662499999999994</v>
      </c>
      <c r="AG14">
        <v>13.368625920000001</v>
      </c>
      <c r="AH14">
        <v>0</v>
      </c>
      <c r="AI14">
        <v>0</v>
      </c>
      <c r="AJ14">
        <v>0</v>
      </c>
      <c r="AK14">
        <v>16.155949999999997</v>
      </c>
      <c r="AL14">
        <v>0</v>
      </c>
      <c r="AM14">
        <v>0</v>
      </c>
      <c r="AN14">
        <v>0.43998999999999994</v>
      </c>
      <c r="AO14">
        <v>0</v>
      </c>
      <c r="AP14">
        <v>2.1615593999999998</v>
      </c>
      <c r="AQ14">
        <v>0</v>
      </c>
      <c r="AR14">
        <v>1.0161216</v>
      </c>
      <c r="AS14">
        <v>3.0953051999999999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15.894713650592655</v>
      </c>
      <c r="BB14">
        <f t="shared" si="0"/>
        <v>382.46902531346529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2.0831138277551697</v>
      </c>
      <c r="L15">
        <v>218.72614456798155</v>
      </c>
      <c r="M15">
        <v>29.403186895576933</v>
      </c>
      <c r="N15">
        <v>36.243025605846896</v>
      </c>
      <c r="O15">
        <v>0</v>
      </c>
      <c r="P15">
        <v>14.999235019124521</v>
      </c>
      <c r="Q15">
        <v>2.0000000000000004</v>
      </c>
      <c r="R15">
        <v>6.8839774485157692</v>
      </c>
      <c r="S15">
        <v>4.290050335550629</v>
      </c>
      <c r="T15">
        <v>0</v>
      </c>
      <c r="U15">
        <v>22.101608610114571</v>
      </c>
      <c r="V15">
        <v>0</v>
      </c>
      <c r="W15">
        <v>0</v>
      </c>
      <c r="X15">
        <v>19.101776861167004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4.3298683999999996</v>
      </c>
      <c r="AF15">
        <v>1.9662499999999994</v>
      </c>
      <c r="AG15">
        <v>13.368625920000001</v>
      </c>
      <c r="AH15">
        <v>0</v>
      </c>
      <c r="AI15">
        <v>0</v>
      </c>
      <c r="AJ15">
        <v>0</v>
      </c>
      <c r="AK15">
        <v>16.155949999999997</v>
      </c>
      <c r="AL15">
        <v>0</v>
      </c>
      <c r="AM15">
        <v>0</v>
      </c>
      <c r="AN15">
        <v>0.43998999999999994</v>
      </c>
      <c r="AO15">
        <v>0</v>
      </c>
      <c r="AP15">
        <v>2.1615593999999998</v>
      </c>
      <c r="AQ15">
        <v>0</v>
      </c>
      <c r="AR15">
        <v>1.0161216</v>
      </c>
      <c r="AS15">
        <v>3.0953051999999999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15.894794891388054</v>
      </c>
      <c r="BB15">
        <f t="shared" si="0"/>
        <v>382.47099480024508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2.0830946433020516</v>
      </c>
      <c r="L16">
        <v>218.72614456798155</v>
      </c>
      <c r="M16">
        <v>29.403186895576933</v>
      </c>
      <c r="N16">
        <v>36.243025605846896</v>
      </c>
      <c r="O16">
        <v>0</v>
      </c>
      <c r="P16">
        <v>14.999235019124521</v>
      </c>
      <c r="Q16">
        <v>2.0000000000000004</v>
      </c>
      <c r="R16">
        <v>6.8839774485157692</v>
      </c>
      <c r="S16">
        <v>4.290050335550629</v>
      </c>
      <c r="T16">
        <v>0</v>
      </c>
      <c r="U16">
        <v>22.101608610114571</v>
      </c>
      <c r="V16">
        <v>0</v>
      </c>
      <c r="W16">
        <v>0</v>
      </c>
      <c r="X16">
        <v>19.101776861167004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4.3298683999999996</v>
      </c>
      <c r="AF16">
        <v>1.9662499999999994</v>
      </c>
      <c r="AG16">
        <v>13.368625920000001</v>
      </c>
      <c r="AH16">
        <v>0</v>
      </c>
      <c r="AI16">
        <v>0</v>
      </c>
      <c r="AJ16">
        <v>0</v>
      </c>
      <c r="AK16">
        <v>16.155949999999997</v>
      </c>
      <c r="AL16">
        <v>0</v>
      </c>
      <c r="AM16">
        <v>0</v>
      </c>
      <c r="AN16">
        <v>0.43998999999999994</v>
      </c>
      <c r="AO16">
        <v>0</v>
      </c>
      <c r="AP16">
        <v>0.78602159999999999</v>
      </c>
      <c r="AQ16">
        <v>0</v>
      </c>
      <c r="AR16">
        <v>1.0161216</v>
      </c>
      <c r="AS16">
        <v>3.0953051999999999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15.839910368531912</v>
      </c>
      <c r="BB16">
        <f t="shared" si="0"/>
        <v>381.15032233864815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2.0831138277551697</v>
      </c>
      <c r="L17">
        <v>218.72614456798155</v>
      </c>
      <c r="M17">
        <v>29.402108847199997</v>
      </c>
      <c r="N17">
        <v>36.240242405063292</v>
      </c>
      <c r="O17">
        <v>0</v>
      </c>
      <c r="P17">
        <v>14.999488054607509</v>
      </c>
      <c r="Q17">
        <v>2.0000000000000004</v>
      </c>
      <c r="R17">
        <v>6.8839774485157692</v>
      </c>
      <c r="S17">
        <v>4.290050335550629</v>
      </c>
      <c r="T17">
        <v>0</v>
      </c>
      <c r="U17">
        <v>23.143274651779791</v>
      </c>
      <c r="V17">
        <v>0</v>
      </c>
      <c r="W17">
        <v>0</v>
      </c>
      <c r="X17">
        <v>19.101776861167004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4.3298683999999996</v>
      </c>
      <c r="AF17">
        <v>1.9662499999999994</v>
      </c>
      <c r="AG17">
        <v>13.368625920000001</v>
      </c>
      <c r="AH17">
        <v>0</v>
      </c>
      <c r="AI17">
        <v>0</v>
      </c>
      <c r="AJ17">
        <v>0</v>
      </c>
      <c r="AK17">
        <v>16.155949999999997</v>
      </c>
      <c r="AL17">
        <v>0</v>
      </c>
      <c r="AM17">
        <v>0</v>
      </c>
      <c r="AN17">
        <v>0.43998999999999994</v>
      </c>
      <c r="AO17">
        <v>0</v>
      </c>
      <c r="AP17">
        <v>0.78602159999999999</v>
      </c>
      <c r="AQ17">
        <v>0</v>
      </c>
      <c r="AR17">
        <v>1.0161216</v>
      </c>
      <c r="AS17">
        <v>3.0953051999999999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15.881329673891338</v>
      </c>
      <c r="BB17">
        <f t="shared" si="0"/>
        <v>382.14698004572949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2.0830946433020516</v>
      </c>
      <c r="L18">
        <v>218.72614456798155</v>
      </c>
      <c r="M18">
        <v>29.403187604901216</v>
      </c>
      <c r="N18">
        <v>36.243350175389367</v>
      </c>
      <c r="O18">
        <v>0</v>
      </c>
      <c r="P18">
        <v>14.999154532644436</v>
      </c>
      <c r="Q18">
        <v>2.0000000000000004</v>
      </c>
      <c r="R18">
        <v>6.8839774485157692</v>
      </c>
      <c r="S18">
        <v>4.290050335550629</v>
      </c>
      <c r="T18">
        <v>0</v>
      </c>
      <c r="U18">
        <v>23.830775010734218</v>
      </c>
      <c r="V18">
        <v>0</v>
      </c>
      <c r="W18">
        <v>0</v>
      </c>
      <c r="X18">
        <v>19.101776861167004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4.3298683999999996</v>
      </c>
      <c r="AF18">
        <v>1.9662499999999994</v>
      </c>
      <c r="AG18">
        <v>13.368625920000001</v>
      </c>
      <c r="AH18">
        <v>0</v>
      </c>
      <c r="AI18">
        <v>0</v>
      </c>
      <c r="AJ18">
        <v>0</v>
      </c>
      <c r="AK18">
        <v>16.155949999999997</v>
      </c>
      <c r="AL18">
        <v>0</v>
      </c>
      <c r="AM18">
        <v>0</v>
      </c>
      <c r="AN18">
        <v>0.43998999999999994</v>
      </c>
      <c r="AO18">
        <v>0</v>
      </c>
      <c r="AP18">
        <v>0.78602159999999999</v>
      </c>
      <c r="AQ18">
        <v>0</v>
      </c>
      <c r="AR18">
        <v>1.0161216</v>
      </c>
      <c r="AS18">
        <v>3.0953051999999999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15.908914570132792</v>
      </c>
      <c r="BB18">
        <f t="shared" si="0"/>
        <v>382.81072933005356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2.0831138277551697</v>
      </c>
      <c r="L19">
        <v>218.72614456798155</v>
      </c>
      <c r="M19">
        <v>28.225600000000004</v>
      </c>
      <c r="N19">
        <v>36.243805110866482</v>
      </c>
      <c r="O19">
        <v>0</v>
      </c>
      <c r="P19">
        <v>14.999154532644436</v>
      </c>
      <c r="Q19">
        <v>2.0000000000000004</v>
      </c>
      <c r="R19">
        <v>6.8839774485157692</v>
      </c>
      <c r="S19">
        <v>4.290050335550629</v>
      </c>
      <c r="T19">
        <v>0</v>
      </c>
      <c r="U19">
        <v>24.184940747010895</v>
      </c>
      <c r="V19">
        <v>0</v>
      </c>
      <c r="W19">
        <v>0</v>
      </c>
      <c r="X19">
        <v>15.62388546871877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4.3298683999999996</v>
      </c>
      <c r="AF19">
        <v>1.9662499999999994</v>
      </c>
      <c r="AG19">
        <v>13.368625920000001</v>
      </c>
      <c r="AH19">
        <v>0</v>
      </c>
      <c r="AI19">
        <v>0</v>
      </c>
      <c r="AJ19">
        <v>0</v>
      </c>
      <c r="AK19">
        <v>16.155949999999997</v>
      </c>
      <c r="AL19">
        <v>0</v>
      </c>
      <c r="AM19">
        <v>0</v>
      </c>
      <c r="AN19">
        <v>0.43998999999999994</v>
      </c>
      <c r="AO19">
        <v>0</v>
      </c>
      <c r="AP19">
        <v>0.78602159999999999</v>
      </c>
      <c r="AQ19">
        <v>0</v>
      </c>
      <c r="AR19">
        <v>1.0161216</v>
      </c>
      <c r="AS19">
        <v>3.0953051999999999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15.737310312178153</v>
      </c>
      <c r="BB19">
        <f t="shared" si="0"/>
        <v>378.6814944468656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2.0830946433020516</v>
      </c>
      <c r="L20">
        <v>218.72614456798155</v>
      </c>
      <c r="M20">
        <v>28.224338063702302</v>
      </c>
      <c r="N20">
        <v>36.240242405063292</v>
      </c>
      <c r="O20">
        <v>0</v>
      </c>
      <c r="P20">
        <v>14.999154532644436</v>
      </c>
      <c r="Q20">
        <v>2.0000000000000004</v>
      </c>
      <c r="R20">
        <v>6.7384970199240994</v>
      </c>
      <c r="S20">
        <v>4.1440401355421681</v>
      </c>
      <c r="T20">
        <v>0</v>
      </c>
      <c r="U20">
        <v>24.518275349467977</v>
      </c>
      <c r="V20">
        <v>0</v>
      </c>
      <c r="W20">
        <v>0</v>
      </c>
      <c r="X20">
        <v>15.62388546871877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4.3298683999999996</v>
      </c>
      <c r="AF20">
        <v>1.9662499999999994</v>
      </c>
      <c r="AG20">
        <v>13.368625920000001</v>
      </c>
      <c r="AH20">
        <v>0</v>
      </c>
      <c r="AI20">
        <v>0</v>
      </c>
      <c r="AJ20">
        <v>0</v>
      </c>
      <c r="AK20">
        <v>16.155949999999997</v>
      </c>
      <c r="AL20">
        <v>0</v>
      </c>
      <c r="AM20">
        <v>0</v>
      </c>
      <c r="AN20">
        <v>0.43998999999999994</v>
      </c>
      <c r="AO20">
        <v>0</v>
      </c>
      <c r="AP20">
        <v>0.78602159999999999</v>
      </c>
      <c r="AQ20">
        <v>0</v>
      </c>
      <c r="AR20">
        <v>1.0161216</v>
      </c>
      <c r="AS20">
        <v>3.0953051999999999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15.738786523695643</v>
      </c>
      <c r="BB20">
        <f t="shared" si="0"/>
        <v>378.71701838265108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2.0831138277551697</v>
      </c>
      <c r="L21">
        <v>218.73171567123336</v>
      </c>
      <c r="M21">
        <v>28.225600000000004</v>
      </c>
      <c r="N21">
        <v>36.243805110866482</v>
      </c>
      <c r="O21">
        <v>0</v>
      </c>
      <c r="P21">
        <v>14.999488054607509</v>
      </c>
      <c r="Q21">
        <v>2.0000000000000004</v>
      </c>
      <c r="R21">
        <v>6.7384970199240994</v>
      </c>
      <c r="S21">
        <v>4.1440401355421681</v>
      </c>
      <c r="T21">
        <v>0</v>
      </c>
      <c r="U21">
        <v>24.872441106882004</v>
      </c>
      <c r="V21">
        <v>0</v>
      </c>
      <c r="W21">
        <v>0</v>
      </c>
      <c r="X21">
        <v>15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4.3298683999999996</v>
      </c>
      <c r="AF21">
        <v>1.9662499999999994</v>
      </c>
      <c r="AG21">
        <v>13.368625920000001</v>
      </c>
      <c r="AH21">
        <v>0</v>
      </c>
      <c r="AI21">
        <v>0</v>
      </c>
      <c r="AJ21">
        <v>0</v>
      </c>
      <c r="AK21">
        <v>16.155949999999997</v>
      </c>
      <c r="AL21">
        <v>0</v>
      </c>
      <c r="AM21">
        <v>0</v>
      </c>
      <c r="AN21">
        <v>0.43998999999999994</v>
      </c>
      <c r="AO21">
        <v>0</v>
      </c>
      <c r="AP21">
        <v>2.1615593999999998</v>
      </c>
      <c r="AQ21">
        <v>0</v>
      </c>
      <c r="AR21">
        <v>2.7096575999999999</v>
      </c>
      <c r="AS21">
        <v>2.3937026880000003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15.82291553201963</v>
      </c>
      <c r="BB21">
        <f t="shared" si="0"/>
        <v>380.7413894027913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2.0830946433020516</v>
      </c>
      <c r="L22">
        <v>218.73171567123336</v>
      </c>
      <c r="M22">
        <v>28.226890249646722</v>
      </c>
      <c r="N22">
        <v>36.244230186952535</v>
      </c>
      <c r="O22">
        <v>0</v>
      </c>
      <c r="P22">
        <v>14.999488054607509</v>
      </c>
      <c r="Q22">
        <v>2.0000000000000004</v>
      </c>
      <c r="R22">
        <v>6.6123617536231878</v>
      </c>
      <c r="S22">
        <v>3.9576163060278207</v>
      </c>
      <c r="T22">
        <v>0</v>
      </c>
      <c r="U22">
        <v>25.205775669642861</v>
      </c>
      <c r="V22">
        <v>0</v>
      </c>
      <c r="W22">
        <v>0</v>
      </c>
      <c r="X22">
        <v>15.624668061950606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4.3298683999999996</v>
      </c>
      <c r="AF22">
        <v>1.9662499999999994</v>
      </c>
      <c r="AG22">
        <v>13.368625920000001</v>
      </c>
      <c r="AH22">
        <v>0</v>
      </c>
      <c r="AI22">
        <v>0</v>
      </c>
      <c r="AJ22">
        <v>0</v>
      </c>
      <c r="AK22">
        <v>16.155949999999997</v>
      </c>
      <c r="AL22">
        <v>0</v>
      </c>
      <c r="AM22">
        <v>0</v>
      </c>
      <c r="AN22">
        <v>0.43998999999999994</v>
      </c>
      <c r="AO22">
        <v>0</v>
      </c>
      <c r="AP22">
        <v>2.1615593999999998</v>
      </c>
      <c r="AQ22">
        <v>0</v>
      </c>
      <c r="AR22">
        <v>2.7096575999999999</v>
      </c>
      <c r="AS22">
        <v>2.3937026880000003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15.848736733949517</v>
      </c>
      <c r="BB22">
        <f t="shared" si="0"/>
        <v>381.36270787103717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2.072694351075909</v>
      </c>
      <c r="L23">
        <v>218.73171567123336</v>
      </c>
      <c r="M23">
        <v>28.225600000000004</v>
      </c>
      <c r="N23">
        <v>36.245458765092465</v>
      </c>
      <c r="O23">
        <v>0</v>
      </c>
      <c r="P23">
        <v>14.999154532644436</v>
      </c>
      <c r="Q23">
        <v>2.0000000000000004</v>
      </c>
      <c r="R23">
        <v>6.4585222156280908</v>
      </c>
      <c r="S23">
        <v>3.9576163060278207</v>
      </c>
      <c r="T23">
        <v>0</v>
      </c>
      <c r="U23">
        <v>25.707003283255396</v>
      </c>
      <c r="V23">
        <v>0</v>
      </c>
      <c r="W23">
        <v>0</v>
      </c>
      <c r="X23">
        <v>14.999999999999998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4.3298683999999996</v>
      </c>
      <c r="AF23">
        <v>1.9662499999999994</v>
      </c>
      <c r="AG23">
        <v>13.368625920000001</v>
      </c>
      <c r="AH23">
        <v>0</v>
      </c>
      <c r="AI23">
        <v>0</v>
      </c>
      <c r="AJ23">
        <v>0</v>
      </c>
      <c r="AK23">
        <v>16.155949999999997</v>
      </c>
      <c r="AL23">
        <v>0</v>
      </c>
      <c r="AM23">
        <v>0</v>
      </c>
      <c r="AN23">
        <v>0.43998999999999994</v>
      </c>
      <c r="AO23">
        <v>0</v>
      </c>
      <c r="AP23">
        <v>2.1615593999999998</v>
      </c>
      <c r="AQ23">
        <v>0</v>
      </c>
      <c r="AR23">
        <v>2.7096575999999999</v>
      </c>
      <c r="AS23">
        <v>3.0953051999999999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15.865236129537271</v>
      </c>
      <c r="BB23">
        <f t="shared" si="0"/>
        <v>381.75973551542023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2.0726731609294085</v>
      </c>
      <c r="L24">
        <v>218.73171567123336</v>
      </c>
      <c r="M24">
        <v>28.225600000000004</v>
      </c>
      <c r="N24">
        <v>35.643273509905441</v>
      </c>
      <c r="O24">
        <v>0</v>
      </c>
      <c r="P24">
        <v>14.999488054607509</v>
      </c>
      <c r="Q24">
        <v>2.0000000000000004</v>
      </c>
      <c r="R24">
        <v>6.4585222156280908</v>
      </c>
      <c r="S24">
        <v>3.9576163060278207</v>
      </c>
      <c r="T24">
        <v>0</v>
      </c>
      <c r="U24">
        <v>25.707003283255396</v>
      </c>
      <c r="V24">
        <v>0</v>
      </c>
      <c r="W24">
        <v>0</v>
      </c>
      <c r="X24">
        <v>14.999999999999998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4.3298683999999996</v>
      </c>
      <c r="AF24">
        <v>1.9662499999999994</v>
      </c>
      <c r="AG24">
        <v>13.368625920000001</v>
      </c>
      <c r="AH24">
        <v>0</v>
      </c>
      <c r="AI24">
        <v>0</v>
      </c>
      <c r="AJ24">
        <v>0</v>
      </c>
      <c r="AK24">
        <v>16.155949999999997</v>
      </c>
      <c r="AL24">
        <v>0</v>
      </c>
      <c r="AM24">
        <v>0</v>
      </c>
      <c r="AN24">
        <v>0.43998999999999994</v>
      </c>
      <c r="AO24">
        <v>0</v>
      </c>
      <c r="AP24">
        <v>2.1615593999999998</v>
      </c>
      <c r="AQ24">
        <v>0</v>
      </c>
      <c r="AR24">
        <v>2.7096575999999999</v>
      </c>
      <c r="AS24">
        <v>3.0953051999999999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15.841221415251455</v>
      </c>
      <c r="BB24">
        <f t="shared" si="0"/>
        <v>381.18187730633565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2.072694351075909</v>
      </c>
      <c r="L25">
        <v>218.73171567123336</v>
      </c>
      <c r="M25">
        <v>28.226837590361441</v>
      </c>
      <c r="N25">
        <v>36.242903017188077</v>
      </c>
      <c r="O25">
        <v>0</v>
      </c>
      <c r="P25">
        <v>14.999154532644436</v>
      </c>
      <c r="Q25">
        <v>2.0000000000000004</v>
      </c>
      <c r="R25">
        <v>3.0000000000000004</v>
      </c>
      <c r="S25">
        <v>3.9576163060278207</v>
      </c>
      <c r="T25">
        <v>0</v>
      </c>
      <c r="U25">
        <v>25.707003283255396</v>
      </c>
      <c r="V25">
        <v>0</v>
      </c>
      <c r="W25">
        <v>0</v>
      </c>
      <c r="X25">
        <v>14.999999999999998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4.3298683999999996</v>
      </c>
      <c r="AF25">
        <v>1.9662499999999994</v>
      </c>
      <c r="AG25">
        <v>13.368625920000001</v>
      </c>
      <c r="AH25">
        <v>0</v>
      </c>
      <c r="AI25">
        <v>0</v>
      </c>
      <c r="AJ25">
        <v>0</v>
      </c>
      <c r="AK25">
        <v>16.155949999999997</v>
      </c>
      <c r="AL25">
        <v>0</v>
      </c>
      <c r="AM25">
        <v>0</v>
      </c>
      <c r="AN25">
        <v>0.43998999999999994</v>
      </c>
      <c r="AO25">
        <v>0</v>
      </c>
      <c r="AP25">
        <v>0.78602159999999999</v>
      </c>
      <c r="AQ25">
        <v>0</v>
      </c>
      <c r="AR25">
        <v>2.7096575999999999</v>
      </c>
      <c r="AS25">
        <v>3.0953051999999999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15.67230502062827</v>
      </c>
      <c r="BB25">
        <f t="shared" si="0"/>
        <v>377.11728845115829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2.0726731609294085</v>
      </c>
      <c r="L26">
        <v>218.73171567123336</v>
      </c>
      <c r="M26">
        <v>28.227574299835258</v>
      </c>
      <c r="N26">
        <v>36.239583333333336</v>
      </c>
      <c r="O26">
        <v>0</v>
      </c>
      <c r="P26">
        <v>14.999235019124521</v>
      </c>
      <c r="Q26">
        <v>2.0000000000000004</v>
      </c>
      <c r="R26">
        <v>3.0000000000000004</v>
      </c>
      <c r="S26">
        <v>3.9576163060278207</v>
      </c>
      <c r="T26">
        <v>0</v>
      </c>
      <c r="U26">
        <v>25.707003283255396</v>
      </c>
      <c r="V26">
        <v>0</v>
      </c>
      <c r="W26">
        <v>0</v>
      </c>
      <c r="X26">
        <v>15.000000000000004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4.3298683999999996</v>
      </c>
      <c r="AF26">
        <v>1.9662499999999994</v>
      </c>
      <c r="AG26">
        <v>13.368625920000001</v>
      </c>
      <c r="AH26">
        <v>7.1763281199999991</v>
      </c>
      <c r="AI26">
        <v>0</v>
      </c>
      <c r="AJ26">
        <v>0</v>
      </c>
      <c r="AK26">
        <v>16.155949999999997</v>
      </c>
      <c r="AL26">
        <v>0</v>
      </c>
      <c r="AM26">
        <v>0</v>
      </c>
      <c r="AN26">
        <v>0.43998999999999994</v>
      </c>
      <c r="AO26">
        <v>0</v>
      </c>
      <c r="AP26">
        <v>0.55021511999999995</v>
      </c>
      <c r="AQ26">
        <v>0</v>
      </c>
      <c r="AR26">
        <v>2.7096575999999999</v>
      </c>
      <c r="AS26">
        <v>3.0953051999999999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15.949131572450659</v>
      </c>
      <c r="BB26">
        <f t="shared" si="0"/>
        <v>383.77845986128852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1.9997895844292477</v>
      </c>
      <c r="L27">
        <v>218.72715881800147</v>
      </c>
      <c r="M27">
        <v>28.225970791350619</v>
      </c>
      <c r="N27">
        <v>36.239583333333336</v>
      </c>
      <c r="O27">
        <v>0</v>
      </c>
      <c r="P27">
        <v>31.90305362151873</v>
      </c>
      <c r="Q27">
        <v>1.9997757055214729</v>
      </c>
      <c r="R27">
        <v>2.9991774647887319</v>
      </c>
      <c r="S27">
        <v>1.9996082862523537</v>
      </c>
      <c r="T27">
        <v>0</v>
      </c>
      <c r="U27">
        <v>25.707003283255396</v>
      </c>
      <c r="V27">
        <v>0</v>
      </c>
      <c r="W27">
        <v>0</v>
      </c>
      <c r="X27">
        <v>22.477515390673869</v>
      </c>
      <c r="Y27">
        <v>0</v>
      </c>
      <c r="Z27">
        <v>0</v>
      </c>
      <c r="AA27">
        <v>0</v>
      </c>
      <c r="AB27">
        <v>0</v>
      </c>
      <c r="AC27">
        <v>2.9691613119999998</v>
      </c>
      <c r="AD27">
        <v>0</v>
      </c>
      <c r="AE27">
        <v>4.3298683999999996</v>
      </c>
      <c r="AF27">
        <v>2.7225000000000001</v>
      </c>
      <c r="AG27">
        <v>13.368625920000001</v>
      </c>
      <c r="AH27">
        <v>14.352656239999998</v>
      </c>
      <c r="AI27">
        <v>0</v>
      </c>
      <c r="AJ27">
        <v>0</v>
      </c>
      <c r="AK27">
        <v>16.155949999999997</v>
      </c>
      <c r="AL27">
        <v>0</v>
      </c>
      <c r="AM27">
        <v>0</v>
      </c>
      <c r="AN27">
        <v>0.43998999999999994</v>
      </c>
      <c r="AO27">
        <v>0</v>
      </c>
      <c r="AP27">
        <v>0.55021511999999995</v>
      </c>
      <c r="AQ27">
        <v>4.5425500000000003</v>
      </c>
      <c r="AR27">
        <v>13.548287999999998</v>
      </c>
      <c r="AS27">
        <v>3.0953051999999999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17.889315590110684</v>
      </c>
      <c r="BB27">
        <f t="shared" si="0"/>
        <v>430.46443088101455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9.4053858540797233</v>
      </c>
      <c r="L28">
        <v>239.56129308968423</v>
      </c>
      <c r="M28">
        <v>28.225970791350619</v>
      </c>
      <c r="N28">
        <v>36.239583333333336</v>
      </c>
      <c r="O28">
        <v>0</v>
      </c>
      <c r="P28">
        <v>31.90305362151873</v>
      </c>
      <c r="Q28">
        <v>6.6915176852907647</v>
      </c>
      <c r="R28">
        <v>13.006007108330964</v>
      </c>
      <c r="S28">
        <v>8.1002689307021587</v>
      </c>
      <c r="T28">
        <v>0</v>
      </c>
      <c r="U28">
        <v>25.707003283255396</v>
      </c>
      <c r="V28">
        <v>0</v>
      </c>
      <c r="W28">
        <v>0</v>
      </c>
      <c r="X28">
        <v>28.623211565479508</v>
      </c>
      <c r="Y28">
        <v>0</v>
      </c>
      <c r="Z28">
        <v>0</v>
      </c>
      <c r="AA28">
        <v>0</v>
      </c>
      <c r="AB28">
        <v>0</v>
      </c>
      <c r="AC28">
        <v>2.9691613119999998</v>
      </c>
      <c r="AD28">
        <v>0</v>
      </c>
      <c r="AE28">
        <v>4.3298683999999996</v>
      </c>
      <c r="AF28">
        <v>2.7225000000000001</v>
      </c>
      <c r="AG28">
        <v>13.368625920000001</v>
      </c>
      <c r="AH28">
        <v>21.528984360000003</v>
      </c>
      <c r="AI28">
        <v>0</v>
      </c>
      <c r="AJ28">
        <v>0</v>
      </c>
      <c r="AK28">
        <v>16.155949999999997</v>
      </c>
      <c r="AL28">
        <v>0</v>
      </c>
      <c r="AM28">
        <v>0</v>
      </c>
      <c r="AN28">
        <v>0.43998999999999994</v>
      </c>
      <c r="AO28">
        <v>0</v>
      </c>
      <c r="AP28">
        <v>0.55021511999999995</v>
      </c>
      <c r="AQ28">
        <v>9.0851000000000006</v>
      </c>
      <c r="AR28">
        <v>13.548287999999998</v>
      </c>
      <c r="AS28">
        <v>3.0953051999999999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20.558766859187145</v>
      </c>
      <c r="BB28">
        <f t="shared" si="0"/>
        <v>494.69851671583831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1.999805919456574</v>
      </c>
      <c r="L29">
        <v>218.7271014341045</v>
      </c>
      <c r="M29">
        <v>28.225970791350619</v>
      </c>
      <c r="N29">
        <v>36.239583333333336</v>
      </c>
      <c r="O29">
        <v>0</v>
      </c>
      <c r="P29">
        <v>31.90305362151873</v>
      </c>
      <c r="Q29">
        <v>6.6915176852907647</v>
      </c>
      <c r="R29">
        <v>13.006007108330964</v>
      </c>
      <c r="S29">
        <v>8.1002689307021587</v>
      </c>
      <c r="T29">
        <v>0</v>
      </c>
      <c r="U29">
        <v>25.707003283255396</v>
      </c>
      <c r="V29">
        <v>0</v>
      </c>
      <c r="W29">
        <v>0</v>
      </c>
      <c r="X29">
        <v>30.172736708324507</v>
      </c>
      <c r="Y29">
        <v>0</v>
      </c>
      <c r="Z29">
        <v>0</v>
      </c>
      <c r="AA29">
        <v>0</v>
      </c>
      <c r="AB29">
        <v>0</v>
      </c>
      <c r="AC29">
        <v>2.9691613119999998</v>
      </c>
      <c r="AD29">
        <v>2.7964513200000001</v>
      </c>
      <c r="AE29">
        <v>4.3298683999999996</v>
      </c>
      <c r="AF29">
        <v>2.7225000000000001</v>
      </c>
      <c r="AG29">
        <v>13.368625920000001</v>
      </c>
      <c r="AH29">
        <v>28.705312479999996</v>
      </c>
      <c r="AI29">
        <v>0</v>
      </c>
      <c r="AJ29">
        <v>0</v>
      </c>
      <c r="AK29">
        <v>16.155949999999997</v>
      </c>
      <c r="AL29">
        <v>0</v>
      </c>
      <c r="AM29">
        <v>0</v>
      </c>
      <c r="AN29">
        <v>0.43998999999999994</v>
      </c>
      <c r="AO29">
        <v>0</v>
      </c>
      <c r="AP29">
        <v>0.55021511999999995</v>
      </c>
      <c r="AQ29">
        <v>13.743629999999996</v>
      </c>
      <c r="AR29">
        <v>1.0161216</v>
      </c>
      <c r="AS29">
        <v>3.0953051999999999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19.577582023389112</v>
      </c>
      <c r="BB29">
        <f t="shared" si="0"/>
        <v>471.08859814427854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1.999805919456574</v>
      </c>
      <c r="L30">
        <v>281.21929384020785</v>
      </c>
      <c r="M30">
        <v>28.225970791350619</v>
      </c>
      <c r="N30">
        <v>36.239583333333336</v>
      </c>
      <c r="O30">
        <v>0</v>
      </c>
      <c r="P30">
        <v>31.90305362151873</v>
      </c>
      <c r="Q30">
        <v>1.9997757055214729</v>
      </c>
      <c r="R30">
        <v>4.5618164592857138</v>
      </c>
      <c r="S30">
        <v>1.9996082862523537</v>
      </c>
      <c r="T30">
        <v>0</v>
      </c>
      <c r="U30">
        <v>25.707003283255396</v>
      </c>
      <c r="V30">
        <v>0</v>
      </c>
      <c r="W30">
        <v>0</v>
      </c>
      <c r="X30">
        <v>30.172736708324507</v>
      </c>
      <c r="Y30">
        <v>0</v>
      </c>
      <c r="Z30">
        <v>0</v>
      </c>
      <c r="AA30">
        <v>0</v>
      </c>
      <c r="AB30">
        <v>4.0405682719999998</v>
      </c>
      <c r="AC30">
        <v>5.9441828107999992</v>
      </c>
      <c r="AD30">
        <v>5.5929026400000001</v>
      </c>
      <c r="AE30">
        <v>5.9043660000000004</v>
      </c>
      <c r="AF30">
        <v>5.4449999999999994</v>
      </c>
      <c r="AG30">
        <v>13.368625920000001</v>
      </c>
      <c r="AH30">
        <v>35.881640599999997</v>
      </c>
      <c r="AI30">
        <v>0.78111279999999994</v>
      </c>
      <c r="AJ30">
        <v>0</v>
      </c>
      <c r="AK30">
        <v>16.155949999999997</v>
      </c>
      <c r="AL30">
        <v>0</v>
      </c>
      <c r="AM30">
        <v>0</v>
      </c>
      <c r="AN30">
        <v>0.43998999999999994</v>
      </c>
      <c r="AO30">
        <v>0</v>
      </c>
      <c r="AP30">
        <v>0.55021511999999995</v>
      </c>
      <c r="AQ30">
        <v>19.098039999999997</v>
      </c>
      <c r="AR30">
        <v>1.0161216</v>
      </c>
      <c r="AS30">
        <v>3.0953051999999999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22.397573830411076</v>
      </c>
      <c r="BB30">
        <f t="shared" si="0"/>
        <v>538.94509508089516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9.4054566687909684</v>
      </c>
      <c r="L31">
        <v>404.12617137905369</v>
      </c>
      <c r="M31">
        <v>28.225970791350619</v>
      </c>
      <c r="N31">
        <v>36.239583333333336</v>
      </c>
      <c r="O31">
        <v>0</v>
      </c>
      <c r="P31">
        <v>31.90305362151873</v>
      </c>
      <c r="Q31">
        <v>6.6903543553008591</v>
      </c>
      <c r="R31">
        <v>12.901667725111441</v>
      </c>
      <c r="S31">
        <v>8.1024063930544603</v>
      </c>
      <c r="T31">
        <v>0</v>
      </c>
      <c r="U31">
        <v>25.707003283255396</v>
      </c>
      <c r="V31">
        <v>0</v>
      </c>
      <c r="W31">
        <v>0</v>
      </c>
      <c r="X31">
        <v>30.172736708324507</v>
      </c>
      <c r="Y31">
        <v>0</v>
      </c>
      <c r="Z31">
        <v>0</v>
      </c>
      <c r="AA31">
        <v>0</v>
      </c>
      <c r="AB31">
        <v>8.0811365439999996</v>
      </c>
      <c r="AC31">
        <v>5.9441828107999992</v>
      </c>
      <c r="AD31">
        <v>8.3893539600000011</v>
      </c>
      <c r="AE31">
        <v>15.1671353808</v>
      </c>
      <c r="AF31">
        <v>9.3774999999999977</v>
      </c>
      <c r="AG31">
        <v>13.368625920000001</v>
      </c>
      <c r="AH31">
        <v>35.881640599999997</v>
      </c>
      <c r="AI31">
        <v>5.0772332000000002</v>
      </c>
      <c r="AJ31">
        <v>0</v>
      </c>
      <c r="AK31">
        <v>16.155949999999997</v>
      </c>
      <c r="AL31">
        <v>0</v>
      </c>
      <c r="AM31">
        <v>0</v>
      </c>
      <c r="AN31">
        <v>0.43998999999999994</v>
      </c>
      <c r="AO31">
        <v>0</v>
      </c>
      <c r="AP31">
        <v>0.55021511999999995</v>
      </c>
      <c r="AQ31">
        <v>19.098039999999997</v>
      </c>
      <c r="AR31">
        <v>1.0161216</v>
      </c>
      <c r="AS31">
        <v>3.0953051999999999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29.331163114224644</v>
      </c>
      <c r="BB31">
        <f t="shared" si="0"/>
        <v>705.78567148046909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9.4054566687909684</v>
      </c>
      <c r="L32">
        <v>404.12288678221461</v>
      </c>
      <c r="M32">
        <v>28.225970791350619</v>
      </c>
      <c r="N32">
        <v>36.239583333333336</v>
      </c>
      <c r="O32">
        <v>0</v>
      </c>
      <c r="P32">
        <v>31.90305362151873</v>
      </c>
      <c r="Q32">
        <v>6.6903543553008591</v>
      </c>
      <c r="R32">
        <v>13.005461778432817</v>
      </c>
      <c r="S32">
        <v>8.1024063930544603</v>
      </c>
      <c r="T32">
        <v>0</v>
      </c>
      <c r="U32">
        <v>25.707003283255396</v>
      </c>
      <c r="V32">
        <v>0</v>
      </c>
      <c r="W32">
        <v>0</v>
      </c>
      <c r="X32">
        <v>30.172736708324507</v>
      </c>
      <c r="Y32">
        <v>0</v>
      </c>
      <c r="Z32">
        <v>0</v>
      </c>
      <c r="AA32">
        <v>0</v>
      </c>
      <c r="AB32">
        <v>12.121704815999999</v>
      </c>
      <c r="AC32">
        <v>5.9441828107999992</v>
      </c>
      <c r="AD32">
        <v>8.3893539600000011</v>
      </c>
      <c r="AE32">
        <v>15.1671353808</v>
      </c>
      <c r="AF32">
        <v>9.3774999999999977</v>
      </c>
      <c r="AG32">
        <v>13.368625920000001</v>
      </c>
      <c r="AH32">
        <v>35.881640599999997</v>
      </c>
      <c r="AI32">
        <v>5.0772332000000002</v>
      </c>
      <c r="AJ32">
        <v>0</v>
      </c>
      <c r="AK32">
        <v>16.155949999999997</v>
      </c>
      <c r="AL32">
        <v>0</v>
      </c>
      <c r="AM32">
        <v>0</v>
      </c>
      <c r="AN32">
        <v>0.43998999999999994</v>
      </c>
      <c r="AO32">
        <v>0</v>
      </c>
      <c r="AP32">
        <v>0.55021511999999995</v>
      </c>
      <c r="AQ32">
        <v>19.098039999999997</v>
      </c>
      <c r="AR32">
        <v>1.0161216</v>
      </c>
      <c r="AS32">
        <v>3.0953051999999999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29.496391853991412</v>
      </c>
      <c r="BB32">
        <f t="shared" si="0"/>
        <v>709.7615204691848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9.4054566687909684</v>
      </c>
      <c r="L33">
        <v>404.1289274905194</v>
      </c>
      <c r="M33">
        <v>28.225970791350619</v>
      </c>
      <c r="N33">
        <v>36.239583333333336</v>
      </c>
      <c r="O33">
        <v>0</v>
      </c>
      <c r="P33">
        <v>31.90305362151873</v>
      </c>
      <c r="Q33">
        <v>6.6903543553008591</v>
      </c>
      <c r="R33">
        <v>13.005461778432817</v>
      </c>
      <c r="S33">
        <v>8.1024063930544603</v>
      </c>
      <c r="T33">
        <v>0</v>
      </c>
      <c r="U33">
        <v>25.707003283255396</v>
      </c>
      <c r="V33">
        <v>0</v>
      </c>
      <c r="W33">
        <v>0</v>
      </c>
      <c r="X33">
        <v>30.172736708324507</v>
      </c>
      <c r="Y33">
        <v>0</v>
      </c>
      <c r="Z33">
        <v>0</v>
      </c>
      <c r="AA33">
        <v>0</v>
      </c>
      <c r="AB33">
        <v>12.121704815999999</v>
      </c>
      <c r="AC33">
        <v>5.9441828107999992</v>
      </c>
      <c r="AD33">
        <v>8.3893539600000011</v>
      </c>
      <c r="AE33">
        <v>15.1671353808</v>
      </c>
      <c r="AF33">
        <v>9.3774999999999977</v>
      </c>
      <c r="AG33">
        <v>13.368625920000001</v>
      </c>
      <c r="AH33">
        <v>35.881640599999997</v>
      </c>
      <c r="AI33">
        <v>5.0772332000000002</v>
      </c>
      <c r="AJ33">
        <v>0</v>
      </c>
      <c r="AK33">
        <v>16.155949999999997</v>
      </c>
      <c r="AL33">
        <v>0</v>
      </c>
      <c r="AM33">
        <v>0</v>
      </c>
      <c r="AN33">
        <v>0.43998999999999994</v>
      </c>
      <c r="AO33">
        <v>0</v>
      </c>
      <c r="AP33">
        <v>0.55021511999999995</v>
      </c>
      <c r="AQ33">
        <v>19.098039999999997</v>
      </c>
      <c r="AR33">
        <v>1.0161216</v>
      </c>
      <c r="AS33">
        <v>3.0953051999999999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29.496632869697834</v>
      </c>
      <c r="BB33">
        <f t="shared" si="0"/>
        <v>709.76732016178312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9.4054566687909684</v>
      </c>
      <c r="L34">
        <v>404.12617137905369</v>
      </c>
      <c r="M34">
        <v>28.225970791350619</v>
      </c>
      <c r="N34">
        <v>36.239583333333336</v>
      </c>
      <c r="O34">
        <v>0</v>
      </c>
      <c r="P34">
        <v>31.90305362151873</v>
      </c>
      <c r="Q34">
        <v>6.6903543553008591</v>
      </c>
      <c r="R34">
        <v>13.005461778432817</v>
      </c>
      <c r="S34">
        <v>8.1024063930544603</v>
      </c>
      <c r="T34">
        <v>0</v>
      </c>
      <c r="U34">
        <v>25.707003283255396</v>
      </c>
      <c r="V34">
        <v>0</v>
      </c>
      <c r="W34">
        <v>0</v>
      </c>
      <c r="X34">
        <v>30.172736708324507</v>
      </c>
      <c r="Y34">
        <v>0</v>
      </c>
      <c r="Z34">
        <v>0</v>
      </c>
      <c r="AA34">
        <v>0</v>
      </c>
      <c r="AB34">
        <v>12.121704815999999</v>
      </c>
      <c r="AC34">
        <v>5.9441828107999992</v>
      </c>
      <c r="AD34">
        <v>8.3893539600000011</v>
      </c>
      <c r="AE34">
        <v>15.1671353808</v>
      </c>
      <c r="AF34">
        <v>9.3774999999999977</v>
      </c>
      <c r="AG34">
        <v>13.368625920000001</v>
      </c>
      <c r="AH34">
        <v>35.881640599999997</v>
      </c>
      <c r="AI34">
        <v>5.0772332000000002</v>
      </c>
      <c r="AJ34">
        <v>0</v>
      </c>
      <c r="AK34">
        <v>16.155949999999997</v>
      </c>
      <c r="AL34">
        <v>0</v>
      </c>
      <c r="AM34">
        <v>0</v>
      </c>
      <c r="AN34">
        <v>0.43998999999999994</v>
      </c>
      <c r="AO34">
        <v>0</v>
      </c>
      <c r="AP34">
        <v>0.55021511999999995</v>
      </c>
      <c r="AQ34">
        <v>19.098039999999997</v>
      </c>
      <c r="AR34">
        <v>1.6935359999999997</v>
      </c>
      <c r="AS34">
        <v>3.0953051999999999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29.523552035443238</v>
      </c>
      <c r="BB34">
        <f t="shared" si="0"/>
        <v>710.41505928457195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9.4054566687909684</v>
      </c>
      <c r="L35">
        <v>404.12617137905369</v>
      </c>
      <c r="M35">
        <v>28.225970791350619</v>
      </c>
      <c r="N35">
        <v>36.239583333333336</v>
      </c>
      <c r="O35">
        <v>0</v>
      </c>
      <c r="P35">
        <v>31.90305362151873</v>
      </c>
      <c r="Q35">
        <v>6.6903543553008591</v>
      </c>
      <c r="R35">
        <v>13.005461778432817</v>
      </c>
      <c r="S35">
        <v>8.1024063930544603</v>
      </c>
      <c r="T35">
        <v>0</v>
      </c>
      <c r="U35">
        <v>25.707003283255396</v>
      </c>
      <c r="V35">
        <v>0</v>
      </c>
      <c r="W35">
        <v>0</v>
      </c>
      <c r="X35">
        <v>30.172736708324507</v>
      </c>
      <c r="Y35">
        <v>0</v>
      </c>
      <c r="Z35">
        <v>0</v>
      </c>
      <c r="AA35">
        <v>0</v>
      </c>
      <c r="AB35">
        <v>12.121704815999999</v>
      </c>
      <c r="AC35">
        <v>5.9441828107999992</v>
      </c>
      <c r="AD35">
        <v>8.3893539600000011</v>
      </c>
      <c r="AE35">
        <v>15.1671353808</v>
      </c>
      <c r="AF35">
        <v>9.3774999999999977</v>
      </c>
      <c r="AG35">
        <v>13.368625920000001</v>
      </c>
      <c r="AH35">
        <v>35.881640599999997</v>
      </c>
      <c r="AI35">
        <v>5.0772332000000002</v>
      </c>
      <c r="AJ35">
        <v>0</v>
      </c>
      <c r="AK35">
        <v>16.155949999999997</v>
      </c>
      <c r="AL35">
        <v>0</v>
      </c>
      <c r="AM35">
        <v>0</v>
      </c>
      <c r="AN35">
        <v>0</v>
      </c>
      <c r="AO35">
        <v>0</v>
      </c>
      <c r="AP35">
        <v>0.55021511999999995</v>
      </c>
      <c r="AQ35">
        <v>19.098039999999997</v>
      </c>
      <c r="AR35">
        <v>1.6935359999999997</v>
      </c>
      <c r="AS35">
        <v>3.0953051999999999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29.505996035443239</v>
      </c>
      <c r="BB35">
        <f t="shared" si="0"/>
        <v>709.992625284572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9.4054566687909684</v>
      </c>
      <c r="L36">
        <v>404.12617137905369</v>
      </c>
      <c r="M36">
        <v>28.225970791350619</v>
      </c>
      <c r="N36">
        <v>36.239583333333336</v>
      </c>
      <c r="O36">
        <v>0</v>
      </c>
      <c r="P36">
        <v>31.90305362151873</v>
      </c>
      <c r="Q36">
        <v>6.6903543553008591</v>
      </c>
      <c r="R36">
        <v>13.005461778432817</v>
      </c>
      <c r="S36">
        <v>8.1024063930544603</v>
      </c>
      <c r="T36">
        <v>0</v>
      </c>
      <c r="U36">
        <v>25.707003283255396</v>
      </c>
      <c r="V36">
        <v>0</v>
      </c>
      <c r="W36">
        <v>0</v>
      </c>
      <c r="X36">
        <v>30.172736708324507</v>
      </c>
      <c r="Y36">
        <v>0</v>
      </c>
      <c r="Z36">
        <v>0</v>
      </c>
      <c r="AA36">
        <v>0</v>
      </c>
      <c r="AB36">
        <v>8.0565986799999987</v>
      </c>
      <c r="AC36">
        <v>5.9441828107999992</v>
      </c>
      <c r="AD36">
        <v>8.3893539600000011</v>
      </c>
      <c r="AE36">
        <v>15.1671353808</v>
      </c>
      <c r="AF36">
        <v>9.3774999999999977</v>
      </c>
      <c r="AG36">
        <v>13.368625920000001</v>
      </c>
      <c r="AH36">
        <v>31.87219412</v>
      </c>
      <c r="AI36">
        <v>5.0772332000000002</v>
      </c>
      <c r="AJ36">
        <v>0</v>
      </c>
      <c r="AK36">
        <v>16.155949999999997</v>
      </c>
      <c r="AL36">
        <v>0</v>
      </c>
      <c r="AM36">
        <v>0</v>
      </c>
      <c r="AN36">
        <v>0</v>
      </c>
      <c r="AO36">
        <v>0</v>
      </c>
      <c r="AP36">
        <v>0.55021511999999995</v>
      </c>
      <c r="AQ36">
        <v>19.098039999999997</v>
      </c>
      <c r="AR36">
        <v>13.548287999999998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29.833022745843238</v>
      </c>
      <c r="BB36">
        <f t="shared" si="0"/>
        <v>717.86176671017211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9.4054566687909684</v>
      </c>
      <c r="L37">
        <v>404.12617137905369</v>
      </c>
      <c r="M37">
        <v>28.225970791350619</v>
      </c>
      <c r="N37">
        <v>36.239583333333336</v>
      </c>
      <c r="O37">
        <v>0</v>
      </c>
      <c r="P37">
        <v>31.90305362151873</v>
      </c>
      <c r="Q37">
        <v>6.6903543553008591</v>
      </c>
      <c r="R37">
        <v>13.005461778432817</v>
      </c>
      <c r="S37">
        <v>8.1024063930544603</v>
      </c>
      <c r="T37">
        <v>0</v>
      </c>
      <c r="U37">
        <v>25.707003283255396</v>
      </c>
      <c r="V37">
        <v>0</v>
      </c>
      <c r="W37">
        <v>0</v>
      </c>
      <c r="X37">
        <v>30.172736708324507</v>
      </c>
      <c r="Y37">
        <v>0</v>
      </c>
      <c r="Z37">
        <v>0</v>
      </c>
      <c r="AA37">
        <v>0</v>
      </c>
      <c r="AB37">
        <v>4.0446579160000002</v>
      </c>
      <c r="AC37">
        <v>5.9441828107999992</v>
      </c>
      <c r="AD37">
        <v>8.3893539600000011</v>
      </c>
      <c r="AE37">
        <v>1.5744975999999999</v>
      </c>
      <c r="AF37">
        <v>2.7225000000000001</v>
      </c>
      <c r="AG37">
        <v>13.368625920000001</v>
      </c>
      <c r="AH37">
        <v>28.705312479999996</v>
      </c>
      <c r="AI37">
        <v>0.78111279999999994</v>
      </c>
      <c r="AJ37">
        <v>0</v>
      </c>
      <c r="AK37">
        <v>16.155949999999997</v>
      </c>
      <c r="AL37">
        <v>0</v>
      </c>
      <c r="AM37">
        <v>0</v>
      </c>
      <c r="AN37">
        <v>0</v>
      </c>
      <c r="AO37">
        <v>0</v>
      </c>
      <c r="AP37">
        <v>0.55021511999999995</v>
      </c>
      <c r="AQ37">
        <v>19.098039999999997</v>
      </c>
      <c r="AR37">
        <v>13.548287999999998</v>
      </c>
      <c r="AS37">
        <v>7.5112739519999998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28.567291958879348</v>
      </c>
      <c r="BB37">
        <f t="shared" si="0"/>
        <v>687.40491691233581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9.4054566687909684</v>
      </c>
      <c r="L38">
        <v>404.12617137905369</v>
      </c>
      <c r="M38">
        <v>28.225970791350619</v>
      </c>
      <c r="N38">
        <v>36.239583333333336</v>
      </c>
      <c r="O38">
        <v>0</v>
      </c>
      <c r="P38">
        <v>31.90305362151873</v>
      </c>
      <c r="Q38">
        <v>6.6903543553008591</v>
      </c>
      <c r="R38">
        <v>13.005461778432817</v>
      </c>
      <c r="S38">
        <v>8.1024063930544603</v>
      </c>
      <c r="T38">
        <v>0</v>
      </c>
      <c r="U38">
        <v>25.707003283255396</v>
      </c>
      <c r="V38">
        <v>0</v>
      </c>
      <c r="W38">
        <v>0</v>
      </c>
      <c r="X38">
        <v>30.172736708324507</v>
      </c>
      <c r="Y38">
        <v>0</v>
      </c>
      <c r="Z38">
        <v>0</v>
      </c>
      <c r="AA38">
        <v>0</v>
      </c>
      <c r="AB38">
        <v>0</v>
      </c>
      <c r="AC38">
        <v>2.9691613119999998</v>
      </c>
      <c r="AD38">
        <v>6.4034682400000005</v>
      </c>
      <c r="AE38">
        <v>0</v>
      </c>
      <c r="AF38">
        <v>2.7225000000000001</v>
      </c>
      <c r="AG38">
        <v>13.368625920000001</v>
      </c>
      <c r="AH38">
        <v>14.352656239999998</v>
      </c>
      <c r="AI38">
        <v>0</v>
      </c>
      <c r="AJ38">
        <v>0</v>
      </c>
      <c r="AK38">
        <v>16.155949999999997</v>
      </c>
      <c r="AL38">
        <v>0</v>
      </c>
      <c r="AM38">
        <v>0</v>
      </c>
      <c r="AN38">
        <v>0</v>
      </c>
      <c r="AO38">
        <v>0</v>
      </c>
      <c r="AP38">
        <v>0.55021511999999995</v>
      </c>
      <c r="AQ38">
        <v>19.098039999999997</v>
      </c>
      <c r="AR38">
        <v>1.0161216</v>
      </c>
      <c r="AS38">
        <v>7.5112739519999998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27.041276735679347</v>
      </c>
      <c r="BB38">
        <f t="shared" si="0"/>
        <v>650.68493396073586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9.4054566687909684</v>
      </c>
      <c r="L39">
        <v>404.12617137905369</v>
      </c>
      <c r="M39">
        <v>28.225970791350619</v>
      </c>
      <c r="N39">
        <v>36.239583333333336</v>
      </c>
      <c r="O39">
        <v>0</v>
      </c>
      <c r="P39">
        <v>31.90305362151873</v>
      </c>
      <c r="Q39">
        <v>6.6903543553008591</v>
      </c>
      <c r="R39">
        <v>13.005461778432817</v>
      </c>
      <c r="S39">
        <v>8.1024063930544603</v>
      </c>
      <c r="T39">
        <v>0</v>
      </c>
      <c r="U39">
        <v>25.707003283255396</v>
      </c>
      <c r="V39">
        <v>0</v>
      </c>
      <c r="W39">
        <v>0</v>
      </c>
      <c r="X39">
        <v>30.172736708324507</v>
      </c>
      <c r="Y39">
        <v>0</v>
      </c>
      <c r="Z39">
        <v>0</v>
      </c>
      <c r="AA39">
        <v>0</v>
      </c>
      <c r="AB39">
        <v>0</v>
      </c>
      <c r="AC39">
        <v>2.9691613119999998</v>
      </c>
      <c r="AD39">
        <v>5.5929026400000001</v>
      </c>
      <c r="AE39">
        <v>0</v>
      </c>
      <c r="AF39">
        <v>2.7225000000000001</v>
      </c>
      <c r="AG39">
        <v>13.368625920000001</v>
      </c>
      <c r="AH39">
        <v>7.1763281199999991</v>
      </c>
      <c r="AI39">
        <v>0</v>
      </c>
      <c r="AJ39">
        <v>0</v>
      </c>
      <c r="AK39">
        <v>16.155949999999997</v>
      </c>
      <c r="AL39">
        <v>0</v>
      </c>
      <c r="AM39">
        <v>0</v>
      </c>
      <c r="AN39">
        <v>0</v>
      </c>
      <c r="AO39">
        <v>0</v>
      </c>
      <c r="AP39">
        <v>0.55021511999999995</v>
      </c>
      <c r="AQ39">
        <v>19.098039999999997</v>
      </c>
      <c r="AR39">
        <v>1.0161216</v>
      </c>
      <c r="AS39">
        <v>7.5112739519999998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26.722599587279351</v>
      </c>
      <c r="BB39">
        <f t="shared" si="0"/>
        <v>643.01671738913592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9.4054566687909684</v>
      </c>
      <c r="L40">
        <v>404.12617137905369</v>
      </c>
      <c r="M40">
        <v>28.225970791350619</v>
      </c>
      <c r="N40">
        <v>36.239583333333336</v>
      </c>
      <c r="O40">
        <v>0</v>
      </c>
      <c r="P40">
        <v>31.90305362151873</v>
      </c>
      <c r="Q40">
        <v>6.6903543553008591</v>
      </c>
      <c r="R40">
        <v>13.005461778432817</v>
      </c>
      <c r="S40">
        <v>8.1024063930544603</v>
      </c>
      <c r="T40">
        <v>0</v>
      </c>
      <c r="U40">
        <v>25.707003283255396</v>
      </c>
      <c r="V40">
        <v>0</v>
      </c>
      <c r="W40">
        <v>0</v>
      </c>
      <c r="X40">
        <v>30.172736708324507</v>
      </c>
      <c r="Y40">
        <v>0</v>
      </c>
      <c r="Z40">
        <v>0</v>
      </c>
      <c r="AA40">
        <v>0</v>
      </c>
      <c r="AB40">
        <v>0</v>
      </c>
      <c r="AC40">
        <v>2.9691613119999998</v>
      </c>
      <c r="AD40">
        <v>2.7964513200000001</v>
      </c>
      <c r="AE40">
        <v>0</v>
      </c>
      <c r="AF40">
        <v>2.7225000000000001</v>
      </c>
      <c r="AG40">
        <v>13.368625920000001</v>
      </c>
      <c r="AH40">
        <v>0</v>
      </c>
      <c r="AI40">
        <v>0</v>
      </c>
      <c r="AJ40">
        <v>0</v>
      </c>
      <c r="AK40">
        <v>16.155949999999997</v>
      </c>
      <c r="AL40">
        <v>0</v>
      </c>
      <c r="AM40">
        <v>0</v>
      </c>
      <c r="AN40">
        <v>0</v>
      </c>
      <c r="AO40">
        <v>0</v>
      </c>
      <c r="AP40">
        <v>0.55021511999999995</v>
      </c>
      <c r="AQ40">
        <v>19.098039999999997</v>
      </c>
      <c r="AR40">
        <v>1.0161216</v>
      </c>
      <c r="AS40">
        <v>3.0953051999999999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26.148488735679351</v>
      </c>
      <c r="BB40">
        <f t="shared" si="0"/>
        <v>629.20208004873575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9.4054566687909684</v>
      </c>
      <c r="L41">
        <v>404.12617137905369</v>
      </c>
      <c r="M41">
        <v>28.225970791350619</v>
      </c>
      <c r="N41">
        <v>36.239583333333336</v>
      </c>
      <c r="O41">
        <v>0</v>
      </c>
      <c r="P41">
        <v>31.90305362151873</v>
      </c>
      <c r="Q41">
        <v>6.6903543553008591</v>
      </c>
      <c r="R41">
        <v>13.005461778432817</v>
      </c>
      <c r="S41">
        <v>8.1024063930544603</v>
      </c>
      <c r="T41">
        <v>0</v>
      </c>
      <c r="U41">
        <v>25.707003283255396</v>
      </c>
      <c r="V41">
        <v>0</v>
      </c>
      <c r="W41">
        <v>0</v>
      </c>
      <c r="X41">
        <v>30.172736708324507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2.7225000000000001</v>
      </c>
      <c r="AG41">
        <v>13.368625920000001</v>
      </c>
      <c r="AH41">
        <v>0</v>
      </c>
      <c r="AI41">
        <v>0</v>
      </c>
      <c r="AJ41">
        <v>0</v>
      </c>
      <c r="AK41">
        <v>16.155949999999997</v>
      </c>
      <c r="AL41">
        <v>0</v>
      </c>
      <c r="AM41">
        <v>0</v>
      </c>
      <c r="AN41">
        <v>0</v>
      </c>
      <c r="AO41">
        <v>0</v>
      </c>
      <c r="AP41">
        <v>0.55021511999999995</v>
      </c>
      <c r="AQ41">
        <v>14.323530000000002</v>
      </c>
      <c r="AR41">
        <v>1.0161216</v>
      </c>
      <c r="AS41">
        <v>2.3937026880000003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25.69994363919681</v>
      </c>
      <c r="BB41">
        <f t="shared" si="0"/>
        <v>618.4089000012184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9.4054566687909684</v>
      </c>
      <c r="L42">
        <v>404.12617137905369</v>
      </c>
      <c r="M42">
        <v>28.225970791350619</v>
      </c>
      <c r="N42">
        <v>36.239583333333336</v>
      </c>
      <c r="O42">
        <v>0</v>
      </c>
      <c r="P42">
        <v>31.90305362151873</v>
      </c>
      <c r="Q42">
        <v>6.6903543553008591</v>
      </c>
      <c r="R42">
        <v>13.005461778432817</v>
      </c>
      <c r="S42">
        <v>8.1024063930544603</v>
      </c>
      <c r="T42">
        <v>0</v>
      </c>
      <c r="U42">
        <v>25.707003283255396</v>
      </c>
      <c r="V42">
        <v>0</v>
      </c>
      <c r="W42">
        <v>0</v>
      </c>
      <c r="X42">
        <v>30.172736708324507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2.7225000000000001</v>
      </c>
      <c r="AG42">
        <v>13.368625920000001</v>
      </c>
      <c r="AH42">
        <v>0</v>
      </c>
      <c r="AI42">
        <v>0</v>
      </c>
      <c r="AJ42">
        <v>0</v>
      </c>
      <c r="AK42">
        <v>16.155949999999997</v>
      </c>
      <c r="AL42">
        <v>0</v>
      </c>
      <c r="AM42">
        <v>0</v>
      </c>
      <c r="AN42">
        <v>0</v>
      </c>
      <c r="AO42">
        <v>0</v>
      </c>
      <c r="AP42">
        <v>0.55021511999999995</v>
      </c>
      <c r="AQ42">
        <v>9.5490199999999987</v>
      </c>
      <c r="AR42">
        <v>1.0161216</v>
      </c>
      <c r="AS42">
        <v>2.3937026880000003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25.509440659514269</v>
      </c>
      <c r="BB42">
        <f t="shared" si="0"/>
        <v>613.82489298090104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9.4054566687909684</v>
      </c>
      <c r="L43">
        <v>404.12617137905369</v>
      </c>
      <c r="M43">
        <v>28.225970791350619</v>
      </c>
      <c r="N43">
        <v>36.239583333333336</v>
      </c>
      <c r="O43">
        <v>0</v>
      </c>
      <c r="P43">
        <v>31.90305362151873</v>
      </c>
      <c r="Q43">
        <v>6.6903543553008591</v>
      </c>
      <c r="R43">
        <v>13.005461778432817</v>
      </c>
      <c r="S43">
        <v>8.1024063930544603</v>
      </c>
      <c r="T43">
        <v>0</v>
      </c>
      <c r="U43">
        <v>25.707003283255396</v>
      </c>
      <c r="V43">
        <v>0</v>
      </c>
      <c r="W43">
        <v>0</v>
      </c>
      <c r="X43">
        <v>30.172736708324507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2.7225000000000001</v>
      </c>
      <c r="AG43">
        <v>13.368625920000001</v>
      </c>
      <c r="AH43">
        <v>0</v>
      </c>
      <c r="AI43">
        <v>0</v>
      </c>
      <c r="AJ43">
        <v>0</v>
      </c>
      <c r="AK43">
        <v>16.155949999999997</v>
      </c>
      <c r="AL43">
        <v>0</v>
      </c>
      <c r="AM43">
        <v>0</v>
      </c>
      <c r="AN43">
        <v>0</v>
      </c>
      <c r="AO43">
        <v>0</v>
      </c>
      <c r="AP43">
        <v>1.9257529200000003</v>
      </c>
      <c r="AQ43">
        <v>4.7745099999999994</v>
      </c>
      <c r="AR43">
        <v>13.548287999999998</v>
      </c>
      <c r="AS43">
        <v>3.0953051999999999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25.901848782631724</v>
      </c>
      <c r="BB43">
        <f t="shared" si="0"/>
        <v>623.26728156978345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9.4054566687909684</v>
      </c>
      <c r="L44">
        <v>404.12617137905369</v>
      </c>
      <c r="M44">
        <v>28.225970791350619</v>
      </c>
      <c r="N44">
        <v>36.239583333333336</v>
      </c>
      <c r="O44">
        <v>0</v>
      </c>
      <c r="P44">
        <v>31.90305362151873</v>
      </c>
      <c r="Q44">
        <v>6.6903543553008591</v>
      </c>
      <c r="R44">
        <v>13.005461778432817</v>
      </c>
      <c r="S44">
        <v>8.1024063930544603</v>
      </c>
      <c r="T44">
        <v>0</v>
      </c>
      <c r="U44">
        <v>25.707003283255396</v>
      </c>
      <c r="V44">
        <v>0</v>
      </c>
      <c r="W44">
        <v>0</v>
      </c>
      <c r="X44">
        <v>30.172736708324507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2.7225000000000001</v>
      </c>
      <c r="AG44">
        <v>13.368625920000001</v>
      </c>
      <c r="AH44">
        <v>0</v>
      </c>
      <c r="AI44">
        <v>0</v>
      </c>
      <c r="AJ44">
        <v>0</v>
      </c>
      <c r="AK44">
        <v>16.155949999999997</v>
      </c>
      <c r="AL44">
        <v>0</v>
      </c>
      <c r="AM44">
        <v>0</v>
      </c>
      <c r="AN44">
        <v>0</v>
      </c>
      <c r="AO44">
        <v>0</v>
      </c>
      <c r="AP44">
        <v>1.9257529200000003</v>
      </c>
      <c r="AQ44">
        <v>0</v>
      </c>
      <c r="AR44">
        <v>13.548287999999998</v>
      </c>
      <c r="AS44">
        <v>3.0953051999999999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25.711345802949182</v>
      </c>
      <c r="BB44">
        <f t="shared" si="0"/>
        <v>618.68327454946609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9.4054566687909684</v>
      </c>
      <c r="L45">
        <v>404.12617137905369</v>
      </c>
      <c r="M45">
        <v>28.225970791350619</v>
      </c>
      <c r="N45">
        <v>36.239583333333336</v>
      </c>
      <c r="O45">
        <v>0</v>
      </c>
      <c r="P45">
        <v>31.90305362151873</v>
      </c>
      <c r="Q45">
        <v>6.6903543553008591</v>
      </c>
      <c r="R45">
        <v>13.005461778432817</v>
      </c>
      <c r="S45">
        <v>8.1024063930544603</v>
      </c>
      <c r="T45">
        <v>0</v>
      </c>
      <c r="U45">
        <v>25.707003283255396</v>
      </c>
      <c r="V45">
        <v>0</v>
      </c>
      <c r="W45">
        <v>0</v>
      </c>
      <c r="X45">
        <v>30.172736708324507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2.7225000000000001</v>
      </c>
      <c r="AG45">
        <v>13.368625920000001</v>
      </c>
      <c r="AH45">
        <v>0</v>
      </c>
      <c r="AI45">
        <v>0</v>
      </c>
      <c r="AJ45">
        <v>0</v>
      </c>
      <c r="AK45">
        <v>16.155949999999997</v>
      </c>
      <c r="AL45">
        <v>0</v>
      </c>
      <c r="AM45">
        <v>0</v>
      </c>
      <c r="AN45">
        <v>0</v>
      </c>
      <c r="AO45">
        <v>0</v>
      </c>
      <c r="AP45">
        <v>0.74672052000000011</v>
      </c>
      <c r="AQ45">
        <v>0</v>
      </c>
      <c r="AR45">
        <v>2.0322431999999999</v>
      </c>
      <c r="AS45">
        <v>3.0953051999999999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25.204812560149186</v>
      </c>
      <c r="BB45">
        <f t="shared" si="0"/>
        <v>606.49473059226614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9.4054566687909684</v>
      </c>
      <c r="L46">
        <v>404.12254881147669</v>
      </c>
      <c r="M46">
        <v>28.225970791350619</v>
      </c>
      <c r="N46">
        <v>36.239583333333336</v>
      </c>
      <c r="O46">
        <v>0</v>
      </c>
      <c r="P46">
        <v>31.90305362151873</v>
      </c>
      <c r="Q46">
        <v>6.6903543553008591</v>
      </c>
      <c r="R46">
        <v>13.005461778432817</v>
      </c>
      <c r="S46">
        <v>8.1024063930544603</v>
      </c>
      <c r="T46">
        <v>0</v>
      </c>
      <c r="U46">
        <v>25.707003283255396</v>
      </c>
      <c r="V46">
        <v>0</v>
      </c>
      <c r="W46">
        <v>0</v>
      </c>
      <c r="X46">
        <v>30.172736708324507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13.368625920000001</v>
      </c>
      <c r="AH46">
        <v>0</v>
      </c>
      <c r="AI46">
        <v>0</v>
      </c>
      <c r="AJ46">
        <v>0</v>
      </c>
      <c r="AK46">
        <v>16.155949999999997</v>
      </c>
      <c r="AL46">
        <v>0</v>
      </c>
      <c r="AM46">
        <v>0</v>
      </c>
      <c r="AN46">
        <v>0</v>
      </c>
      <c r="AO46">
        <v>0</v>
      </c>
      <c r="AP46">
        <v>0.98252699999999993</v>
      </c>
      <c r="AQ46">
        <v>0</v>
      </c>
      <c r="AR46">
        <v>2.0322431999999999</v>
      </c>
      <c r="AS46">
        <v>3.0953051999999999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25.214076300935119</v>
      </c>
      <c r="BB46">
        <f t="shared" si="0"/>
        <v>606.71765076390329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9.4054566687909684</v>
      </c>
      <c r="L47">
        <v>404.12213629427612</v>
      </c>
      <c r="M47">
        <v>28.225970791350619</v>
      </c>
      <c r="N47">
        <v>36.239583333333336</v>
      </c>
      <c r="O47">
        <v>0</v>
      </c>
      <c r="P47">
        <v>31.90305362151873</v>
      </c>
      <c r="Q47">
        <v>6.6903543553008591</v>
      </c>
      <c r="R47">
        <v>13.005461778432817</v>
      </c>
      <c r="S47">
        <v>8.1024063930544603</v>
      </c>
      <c r="T47">
        <v>0</v>
      </c>
      <c r="U47">
        <v>25.707003283255396</v>
      </c>
      <c r="V47">
        <v>0</v>
      </c>
      <c r="W47">
        <v>0</v>
      </c>
      <c r="X47">
        <v>30.172736708324507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2.7225000000000001</v>
      </c>
      <c r="AG47">
        <v>13.368625920000001</v>
      </c>
      <c r="AH47">
        <v>0</v>
      </c>
      <c r="AI47">
        <v>0</v>
      </c>
      <c r="AJ47">
        <v>0</v>
      </c>
      <c r="AK47">
        <v>16.155949999999997</v>
      </c>
      <c r="AL47">
        <v>0</v>
      </c>
      <c r="AM47">
        <v>0</v>
      </c>
      <c r="AN47">
        <v>0.43998999999999994</v>
      </c>
      <c r="AO47">
        <v>0</v>
      </c>
      <c r="AP47">
        <v>0.98252699999999993</v>
      </c>
      <c r="AQ47">
        <v>0</v>
      </c>
      <c r="AR47">
        <v>2.7096575999999999</v>
      </c>
      <c r="AS47">
        <v>3.0953051999999999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25.258644612831709</v>
      </c>
      <c r="BB47">
        <f t="shared" si="0"/>
        <v>607.79007433480592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9.4054566687909684</v>
      </c>
      <c r="L48">
        <v>404.12150284829926</v>
      </c>
      <c r="M48">
        <v>28.225970791350619</v>
      </c>
      <c r="N48">
        <v>36.239583333333336</v>
      </c>
      <c r="O48">
        <v>0</v>
      </c>
      <c r="P48">
        <v>31.90305362151873</v>
      </c>
      <c r="Q48">
        <v>6.6903543553008591</v>
      </c>
      <c r="R48">
        <v>13.005461778432817</v>
      </c>
      <c r="S48">
        <v>8.1024063930544603</v>
      </c>
      <c r="T48">
        <v>0</v>
      </c>
      <c r="U48">
        <v>25.707003283255396</v>
      </c>
      <c r="V48">
        <v>0</v>
      </c>
      <c r="W48">
        <v>0</v>
      </c>
      <c r="X48">
        <v>30.172736708324507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2.7225000000000001</v>
      </c>
      <c r="AG48">
        <v>13.368625920000001</v>
      </c>
      <c r="AH48">
        <v>0</v>
      </c>
      <c r="AI48">
        <v>0</v>
      </c>
      <c r="AJ48">
        <v>0</v>
      </c>
      <c r="AK48">
        <v>16.155949999999997</v>
      </c>
      <c r="AL48">
        <v>0</v>
      </c>
      <c r="AM48">
        <v>0</v>
      </c>
      <c r="AN48">
        <v>0.43998999999999994</v>
      </c>
      <c r="AO48">
        <v>0</v>
      </c>
      <c r="AP48">
        <v>0.98252699999999993</v>
      </c>
      <c r="AQ48">
        <v>0</v>
      </c>
      <c r="AR48">
        <v>2.7096575999999999</v>
      </c>
      <c r="AS48">
        <v>3.0953051999999999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25.258619335470165</v>
      </c>
      <c r="BB48">
        <f t="shared" si="0"/>
        <v>607.78946616619066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9.4054566687909684</v>
      </c>
      <c r="L49">
        <v>404.12733939649246</v>
      </c>
      <c r="M49">
        <v>28.225970791350619</v>
      </c>
      <c r="N49">
        <v>36.239583333333336</v>
      </c>
      <c r="O49">
        <v>0</v>
      </c>
      <c r="P49">
        <v>31.90305362151873</v>
      </c>
      <c r="Q49">
        <v>6.6903543553008591</v>
      </c>
      <c r="R49">
        <v>13.005461778432817</v>
      </c>
      <c r="S49">
        <v>8.1024063930544603</v>
      </c>
      <c r="T49">
        <v>0</v>
      </c>
      <c r="U49">
        <v>25.707003283255396</v>
      </c>
      <c r="V49">
        <v>0</v>
      </c>
      <c r="W49">
        <v>0</v>
      </c>
      <c r="X49">
        <v>30.172736708324507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2.7225000000000001</v>
      </c>
      <c r="AG49">
        <v>13.368625920000001</v>
      </c>
      <c r="AH49">
        <v>0</v>
      </c>
      <c r="AI49">
        <v>0</v>
      </c>
      <c r="AJ49">
        <v>0</v>
      </c>
      <c r="AK49">
        <v>16.155949999999997</v>
      </c>
      <c r="AL49">
        <v>0</v>
      </c>
      <c r="AM49">
        <v>0</v>
      </c>
      <c r="AN49">
        <v>0.43998999999999994</v>
      </c>
      <c r="AO49">
        <v>0</v>
      </c>
      <c r="AP49">
        <v>0.98252699999999993</v>
      </c>
      <c r="AQ49">
        <v>0</v>
      </c>
      <c r="AR49">
        <v>2.7096575999999999</v>
      </c>
      <c r="AS49">
        <v>3.0953051999999999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25.258852205679055</v>
      </c>
      <c r="BB49">
        <f t="shared" si="0"/>
        <v>607.79506984417492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9.4054566687909684</v>
      </c>
      <c r="L50">
        <v>404.12576094085142</v>
      </c>
      <c r="M50">
        <v>28.225970791350619</v>
      </c>
      <c r="N50">
        <v>36.239583333333336</v>
      </c>
      <c r="O50">
        <v>0</v>
      </c>
      <c r="P50">
        <v>31.90305362151873</v>
      </c>
      <c r="Q50">
        <v>6.6903543553008591</v>
      </c>
      <c r="R50">
        <v>13.005461778432817</v>
      </c>
      <c r="S50">
        <v>8.1024063930544603</v>
      </c>
      <c r="T50">
        <v>0</v>
      </c>
      <c r="U50">
        <v>25.707003283255396</v>
      </c>
      <c r="V50">
        <v>0</v>
      </c>
      <c r="W50">
        <v>0</v>
      </c>
      <c r="X50">
        <v>30.172736708324507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2.7225000000000001</v>
      </c>
      <c r="AG50">
        <v>13.368625920000001</v>
      </c>
      <c r="AH50">
        <v>0</v>
      </c>
      <c r="AI50">
        <v>0</v>
      </c>
      <c r="AJ50">
        <v>0</v>
      </c>
      <c r="AK50">
        <v>16.155949999999997</v>
      </c>
      <c r="AL50">
        <v>0</v>
      </c>
      <c r="AM50">
        <v>0</v>
      </c>
      <c r="AN50">
        <v>0.43998999999999994</v>
      </c>
      <c r="AO50">
        <v>0</v>
      </c>
      <c r="AP50">
        <v>0.98252699999999993</v>
      </c>
      <c r="AQ50">
        <v>0</v>
      </c>
      <c r="AR50">
        <v>2.7096575999999999</v>
      </c>
      <c r="AS50">
        <v>3.0953051999999999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25.258789219194135</v>
      </c>
      <c r="BB50">
        <f t="shared" si="0"/>
        <v>607.79355437501886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9.4054566687909684</v>
      </c>
      <c r="L51">
        <v>404.1214982671288</v>
      </c>
      <c r="M51">
        <v>28.225970791350619</v>
      </c>
      <c r="N51">
        <v>36.239583333333336</v>
      </c>
      <c r="O51">
        <v>0</v>
      </c>
      <c r="P51">
        <v>31.90305362151873</v>
      </c>
      <c r="Q51">
        <v>6.6924075090689241</v>
      </c>
      <c r="R51">
        <v>13.00689444271965</v>
      </c>
      <c r="S51">
        <v>8.0982932862190804</v>
      </c>
      <c r="T51">
        <v>0</v>
      </c>
      <c r="U51">
        <v>25.707003283255396</v>
      </c>
      <c r="V51">
        <v>0</v>
      </c>
      <c r="W51">
        <v>0</v>
      </c>
      <c r="X51">
        <v>30.172736708324507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2.7225000000000001</v>
      </c>
      <c r="AG51">
        <v>13.368625920000001</v>
      </c>
      <c r="AH51">
        <v>0</v>
      </c>
      <c r="AI51">
        <v>0</v>
      </c>
      <c r="AJ51">
        <v>0</v>
      </c>
      <c r="AK51">
        <v>16.155949999999997</v>
      </c>
      <c r="AL51">
        <v>0</v>
      </c>
      <c r="AM51">
        <v>0</v>
      </c>
      <c r="AN51">
        <v>0.43998999999999994</v>
      </c>
      <c r="AO51">
        <v>0</v>
      </c>
      <c r="AP51">
        <v>2.1615593999999998</v>
      </c>
      <c r="AQ51">
        <v>0</v>
      </c>
      <c r="AR51">
        <v>4.0644863999999998</v>
      </c>
      <c r="AS51">
        <v>3.0953051999999999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25.359694820462579</v>
      </c>
      <c r="BB51">
        <f t="shared" si="0"/>
        <v>610.2216200112473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9.4054566687909684</v>
      </c>
      <c r="L52">
        <v>404.12872217968459</v>
      </c>
      <c r="M52">
        <v>28.225970791350619</v>
      </c>
      <c r="N52">
        <v>36.239583333333336</v>
      </c>
      <c r="O52">
        <v>0</v>
      </c>
      <c r="P52">
        <v>31.90305362151873</v>
      </c>
      <c r="Q52">
        <v>6.6924075090689241</v>
      </c>
      <c r="R52">
        <v>13.00689444271965</v>
      </c>
      <c r="S52">
        <v>8.0982932862190804</v>
      </c>
      <c r="T52">
        <v>0</v>
      </c>
      <c r="U52">
        <v>25.707003283255396</v>
      </c>
      <c r="V52">
        <v>0</v>
      </c>
      <c r="W52">
        <v>0</v>
      </c>
      <c r="X52">
        <v>30.172736708324507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2.7225000000000001</v>
      </c>
      <c r="AG52">
        <v>13.368625920000001</v>
      </c>
      <c r="AH52">
        <v>0</v>
      </c>
      <c r="AI52">
        <v>0</v>
      </c>
      <c r="AJ52">
        <v>0</v>
      </c>
      <c r="AK52">
        <v>16.155949999999997</v>
      </c>
      <c r="AL52">
        <v>0</v>
      </c>
      <c r="AM52">
        <v>0</v>
      </c>
      <c r="AN52">
        <v>0.43998999999999994</v>
      </c>
      <c r="AO52">
        <v>0</v>
      </c>
      <c r="AP52">
        <v>2.1615593999999998</v>
      </c>
      <c r="AQ52">
        <v>0</v>
      </c>
      <c r="AR52">
        <v>4.0644863999999998</v>
      </c>
      <c r="AS52">
        <v>3.0953051999999999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25.359983261451617</v>
      </c>
      <c r="BB52">
        <f t="shared" si="0"/>
        <v>610.22855548281404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9.4054566687909684</v>
      </c>
      <c r="L53">
        <v>404.12275936990767</v>
      </c>
      <c r="M53">
        <v>28.225970791350619</v>
      </c>
      <c r="N53">
        <v>36.239583333333336</v>
      </c>
      <c r="O53">
        <v>0</v>
      </c>
      <c r="P53">
        <v>31.90305362151873</v>
      </c>
      <c r="Q53">
        <v>6.6924075090689241</v>
      </c>
      <c r="R53">
        <v>13.00689444271965</v>
      </c>
      <c r="S53">
        <v>8.0982932862190804</v>
      </c>
      <c r="T53">
        <v>0</v>
      </c>
      <c r="U53">
        <v>25.707003283255396</v>
      </c>
      <c r="V53">
        <v>0</v>
      </c>
      <c r="W53">
        <v>0</v>
      </c>
      <c r="X53">
        <v>30.172736708324507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2.7225000000000001</v>
      </c>
      <c r="AG53">
        <v>13.368625920000001</v>
      </c>
      <c r="AH53">
        <v>0</v>
      </c>
      <c r="AI53">
        <v>0</v>
      </c>
      <c r="AJ53">
        <v>0</v>
      </c>
      <c r="AK53">
        <v>16.155949999999997</v>
      </c>
      <c r="AL53">
        <v>0</v>
      </c>
      <c r="AM53">
        <v>0</v>
      </c>
      <c r="AN53">
        <v>0.43998999999999994</v>
      </c>
      <c r="AO53">
        <v>0</v>
      </c>
      <c r="AP53">
        <v>0.78602159999999999</v>
      </c>
      <c r="AQ53">
        <v>0</v>
      </c>
      <c r="AR53">
        <v>4.0644863999999998</v>
      </c>
      <c r="AS53">
        <v>3.0953051999999999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25.304861586541683</v>
      </c>
      <c r="BB53">
        <f t="shared" si="0"/>
        <v>608.90217654794697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9.4054566687909684</v>
      </c>
      <c r="L54">
        <v>404.12365818901202</v>
      </c>
      <c r="M54">
        <v>28.225970791350619</v>
      </c>
      <c r="N54">
        <v>36.239583333333336</v>
      </c>
      <c r="O54">
        <v>0</v>
      </c>
      <c r="P54">
        <v>31.90305362151873</v>
      </c>
      <c r="Q54">
        <v>6.6924075090689241</v>
      </c>
      <c r="R54">
        <v>13.00689444271965</v>
      </c>
      <c r="S54">
        <v>8.0982932862190804</v>
      </c>
      <c r="T54">
        <v>0</v>
      </c>
      <c r="U54">
        <v>25.707003283255396</v>
      </c>
      <c r="V54">
        <v>0</v>
      </c>
      <c r="W54">
        <v>0</v>
      </c>
      <c r="X54">
        <v>30.172736708324507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2.7225000000000001</v>
      </c>
      <c r="AG54">
        <v>13.368625920000001</v>
      </c>
      <c r="AH54">
        <v>0</v>
      </c>
      <c r="AI54">
        <v>0</v>
      </c>
      <c r="AJ54">
        <v>0</v>
      </c>
      <c r="AK54">
        <v>16.155949999999997</v>
      </c>
      <c r="AL54">
        <v>0</v>
      </c>
      <c r="AM54">
        <v>0</v>
      </c>
      <c r="AN54">
        <v>0.43998999999999994</v>
      </c>
      <c r="AO54">
        <v>0</v>
      </c>
      <c r="AP54">
        <v>0.78602159999999999</v>
      </c>
      <c r="AQ54">
        <v>0</v>
      </c>
      <c r="AR54">
        <v>4.0644863999999998</v>
      </c>
      <c r="AS54">
        <v>3.0953051999999999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25.304897241265913</v>
      </c>
      <c r="BB54">
        <f t="shared" si="0"/>
        <v>608.90303971232709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9.4054566687909684</v>
      </c>
      <c r="L55">
        <v>346.8362545303309</v>
      </c>
      <c r="M55">
        <v>28.225970791350619</v>
      </c>
      <c r="N55">
        <v>36.239583333333336</v>
      </c>
      <c r="O55">
        <v>0</v>
      </c>
      <c r="P55">
        <v>31.90305362151873</v>
      </c>
      <c r="Q55">
        <v>6.6924075090689241</v>
      </c>
      <c r="R55">
        <v>13.00689444271965</v>
      </c>
      <c r="S55">
        <v>8.0982932862190804</v>
      </c>
      <c r="T55">
        <v>0</v>
      </c>
      <c r="U55">
        <v>25.707003283255396</v>
      </c>
      <c r="V55">
        <v>0</v>
      </c>
      <c r="W55">
        <v>0</v>
      </c>
      <c r="X55">
        <v>30.172736708324507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2.7225000000000001</v>
      </c>
      <c r="AG55">
        <v>13.368625920000001</v>
      </c>
      <c r="AH55">
        <v>0</v>
      </c>
      <c r="AI55">
        <v>0</v>
      </c>
      <c r="AJ55">
        <v>0</v>
      </c>
      <c r="AK55">
        <v>16.155949999999997</v>
      </c>
      <c r="AL55">
        <v>0</v>
      </c>
      <c r="AM55">
        <v>0</v>
      </c>
      <c r="AN55">
        <v>0.43998999999999994</v>
      </c>
      <c r="AO55">
        <v>0</v>
      </c>
      <c r="AP55">
        <v>0.78602159999999999</v>
      </c>
      <c r="AQ55">
        <v>0</v>
      </c>
      <c r="AR55">
        <v>4.0644863999999998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23.027363635042491</v>
      </c>
      <c r="BB55">
        <f t="shared" si="0"/>
        <v>554.09952333986939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9.4054566687909684</v>
      </c>
      <c r="L56">
        <v>288.50844776447326</v>
      </c>
      <c r="M56">
        <v>28.225970791350619</v>
      </c>
      <c r="N56">
        <v>36.239583333333336</v>
      </c>
      <c r="O56">
        <v>0</v>
      </c>
      <c r="P56">
        <v>31.90305362151873</v>
      </c>
      <c r="Q56">
        <v>6.6924075090689241</v>
      </c>
      <c r="R56">
        <v>13.00689444271965</v>
      </c>
      <c r="S56">
        <v>8.0982932862190804</v>
      </c>
      <c r="T56">
        <v>0</v>
      </c>
      <c r="U56">
        <v>25.707003283255396</v>
      </c>
      <c r="V56">
        <v>0</v>
      </c>
      <c r="W56">
        <v>0</v>
      </c>
      <c r="X56">
        <v>30.172736708324507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2.7225000000000001</v>
      </c>
      <c r="AG56">
        <v>13.368625920000001</v>
      </c>
      <c r="AH56">
        <v>0</v>
      </c>
      <c r="AI56">
        <v>0</v>
      </c>
      <c r="AJ56">
        <v>0</v>
      </c>
      <c r="AK56">
        <v>16.155949999999997</v>
      </c>
      <c r="AL56">
        <v>0</v>
      </c>
      <c r="AM56">
        <v>0</v>
      </c>
      <c r="AN56">
        <v>0.43998999999999994</v>
      </c>
      <c r="AO56">
        <v>0</v>
      </c>
      <c r="AP56">
        <v>0.78602159999999999</v>
      </c>
      <c r="AQ56">
        <v>0</v>
      </c>
      <c r="AR56">
        <v>4.0644863999999998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20.700084145084759</v>
      </c>
      <c r="BB56">
        <f t="shared" si="0"/>
        <v>498.09899606396976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9.4052733411589262</v>
      </c>
      <c r="L57">
        <v>319.76034402811501</v>
      </c>
      <c r="M57">
        <v>28.225970791350619</v>
      </c>
      <c r="N57">
        <v>36.239583333333336</v>
      </c>
      <c r="O57">
        <v>0</v>
      </c>
      <c r="P57">
        <v>31.90305362151873</v>
      </c>
      <c r="Q57">
        <v>6.6924075090689241</v>
      </c>
      <c r="R57">
        <v>13.00689444271965</v>
      </c>
      <c r="S57">
        <v>8.0982932862190804</v>
      </c>
      <c r="T57">
        <v>0</v>
      </c>
      <c r="U57">
        <v>25.707003283255396</v>
      </c>
      <c r="V57">
        <v>0</v>
      </c>
      <c r="W57">
        <v>0</v>
      </c>
      <c r="X57">
        <v>30.172736708324507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2.7225000000000001</v>
      </c>
      <c r="AG57">
        <v>13.368625920000001</v>
      </c>
      <c r="AH57">
        <v>0</v>
      </c>
      <c r="AI57">
        <v>0</v>
      </c>
      <c r="AJ57">
        <v>0</v>
      </c>
      <c r="AK57">
        <v>16.155949999999997</v>
      </c>
      <c r="AL57">
        <v>0</v>
      </c>
      <c r="AM57">
        <v>0</v>
      </c>
      <c r="AN57">
        <v>0.43998999999999994</v>
      </c>
      <c r="AO57">
        <v>0</v>
      </c>
      <c r="AP57">
        <v>0.78602159999999999</v>
      </c>
      <c r="AQ57">
        <v>0</v>
      </c>
      <c r="AR57">
        <v>4.7419007999999998</v>
      </c>
      <c r="AS57">
        <v>3.7143662399999999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21.990523136378599</v>
      </c>
      <c r="BB57">
        <f t="shared" si="0"/>
        <v>529.15039176868572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9.4053485816060096</v>
      </c>
      <c r="L58">
        <v>347.87795321866548</v>
      </c>
      <c r="M58">
        <v>28.225970791350619</v>
      </c>
      <c r="N58">
        <v>36.239583333333336</v>
      </c>
      <c r="O58">
        <v>0</v>
      </c>
      <c r="P58">
        <v>31.90305362151873</v>
      </c>
      <c r="Q58">
        <v>6.6924075090689241</v>
      </c>
      <c r="R58">
        <v>13.00689444271965</v>
      </c>
      <c r="S58">
        <v>8.0982932862190804</v>
      </c>
      <c r="T58">
        <v>0</v>
      </c>
      <c r="U58">
        <v>25.707003283255396</v>
      </c>
      <c r="V58">
        <v>0</v>
      </c>
      <c r="W58">
        <v>0</v>
      </c>
      <c r="X58">
        <v>30.172736708324507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2.7225000000000001</v>
      </c>
      <c r="AG58">
        <v>13.368625920000001</v>
      </c>
      <c r="AH58">
        <v>0</v>
      </c>
      <c r="AI58">
        <v>0</v>
      </c>
      <c r="AJ58">
        <v>0</v>
      </c>
      <c r="AK58">
        <v>16.155949999999997</v>
      </c>
      <c r="AL58">
        <v>0</v>
      </c>
      <c r="AM58">
        <v>0</v>
      </c>
      <c r="AN58">
        <v>0.43998999999999994</v>
      </c>
      <c r="AO58">
        <v>0</v>
      </c>
      <c r="AP58">
        <v>0.78602159999999999</v>
      </c>
      <c r="AQ58">
        <v>0</v>
      </c>
      <c r="AR58">
        <v>4.7419007999999998</v>
      </c>
      <c r="AS58">
        <v>3.7143662399999999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23.112418745150016</v>
      </c>
      <c r="BB58">
        <f t="shared" si="0"/>
        <v>556.14618059091174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9.4053499325505854</v>
      </c>
      <c r="L59">
        <v>365.59040668953844</v>
      </c>
      <c r="M59">
        <v>28.225970791350619</v>
      </c>
      <c r="N59">
        <v>36.239583333333336</v>
      </c>
      <c r="O59">
        <v>0</v>
      </c>
      <c r="P59">
        <v>31.90305362151873</v>
      </c>
      <c r="Q59">
        <v>6.6924075090689241</v>
      </c>
      <c r="R59">
        <v>13.00689444271965</v>
      </c>
      <c r="S59">
        <v>8.0982932862190804</v>
      </c>
      <c r="T59">
        <v>0</v>
      </c>
      <c r="U59">
        <v>25.707003283255396</v>
      </c>
      <c r="V59">
        <v>0</v>
      </c>
      <c r="W59">
        <v>0</v>
      </c>
      <c r="X59">
        <v>30.172736708324507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2.7225000000000001</v>
      </c>
      <c r="AG59">
        <v>13.368625920000001</v>
      </c>
      <c r="AH59">
        <v>0</v>
      </c>
      <c r="AI59">
        <v>0</v>
      </c>
      <c r="AJ59">
        <v>0</v>
      </c>
      <c r="AK59">
        <v>16.155949999999997</v>
      </c>
      <c r="AL59">
        <v>0</v>
      </c>
      <c r="AM59">
        <v>0</v>
      </c>
      <c r="AN59">
        <v>0.43998999999999994</v>
      </c>
      <c r="AO59">
        <v>0</v>
      </c>
      <c r="AP59">
        <v>0.78602159999999999</v>
      </c>
      <c r="AQ59">
        <v>0</v>
      </c>
      <c r="AR59">
        <v>2.7096575999999999</v>
      </c>
      <c r="AS59">
        <v>3.0953051999999999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23.713358904887215</v>
      </c>
      <c r="BB59">
        <f t="shared" si="0"/>
        <v>570.60639101299193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9.4053499325505854</v>
      </c>
      <c r="L60">
        <v>369.75008842309052</v>
      </c>
      <c r="M60">
        <v>28.225970791350619</v>
      </c>
      <c r="N60">
        <v>36.239583333333336</v>
      </c>
      <c r="O60">
        <v>0</v>
      </c>
      <c r="P60">
        <v>31.90305362151873</v>
      </c>
      <c r="Q60">
        <v>6.6924075090689241</v>
      </c>
      <c r="R60">
        <v>13.00689444271965</v>
      </c>
      <c r="S60">
        <v>8.0982932862190804</v>
      </c>
      <c r="T60">
        <v>0</v>
      </c>
      <c r="U60">
        <v>25.707003283255396</v>
      </c>
      <c r="V60">
        <v>0</v>
      </c>
      <c r="W60">
        <v>0</v>
      </c>
      <c r="X60">
        <v>30.172736708324507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2.7225000000000001</v>
      </c>
      <c r="AG60">
        <v>13.368625920000001</v>
      </c>
      <c r="AH60">
        <v>0</v>
      </c>
      <c r="AI60">
        <v>0</v>
      </c>
      <c r="AJ60">
        <v>0</v>
      </c>
      <c r="AK60">
        <v>16.155949999999997</v>
      </c>
      <c r="AL60">
        <v>0</v>
      </c>
      <c r="AM60">
        <v>0</v>
      </c>
      <c r="AN60">
        <v>0.43998999999999994</v>
      </c>
      <c r="AO60">
        <v>0</v>
      </c>
      <c r="AP60">
        <v>0.78602159999999999</v>
      </c>
      <c r="AQ60">
        <v>0</v>
      </c>
      <c r="AR60">
        <v>2.7096575999999999</v>
      </c>
      <c r="AS60">
        <v>3.0953051999999999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23.879330206055997</v>
      </c>
      <c r="BB60">
        <f t="shared" si="0"/>
        <v>574.60010144537512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9.4052871946223178</v>
      </c>
      <c r="L61">
        <v>369.75109348357927</v>
      </c>
      <c r="M61">
        <v>28.225970791350619</v>
      </c>
      <c r="N61">
        <v>36.239583333333336</v>
      </c>
      <c r="O61">
        <v>0</v>
      </c>
      <c r="P61">
        <v>31.90305362151873</v>
      </c>
      <c r="Q61">
        <v>6.6924075090689241</v>
      </c>
      <c r="R61">
        <v>13.00689444271965</v>
      </c>
      <c r="S61">
        <v>8.0982932862190804</v>
      </c>
      <c r="T61">
        <v>0</v>
      </c>
      <c r="U61">
        <v>25.707003283255396</v>
      </c>
      <c r="V61">
        <v>0</v>
      </c>
      <c r="W61">
        <v>0</v>
      </c>
      <c r="X61">
        <v>30.172736708324507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0.98406100000000019</v>
      </c>
      <c r="AF61">
        <v>2.7225000000000001</v>
      </c>
      <c r="AG61">
        <v>13.368625920000001</v>
      </c>
      <c r="AH61">
        <v>0</v>
      </c>
      <c r="AI61">
        <v>0</v>
      </c>
      <c r="AJ61">
        <v>0</v>
      </c>
      <c r="AK61">
        <v>16.155949999999997</v>
      </c>
      <c r="AL61">
        <v>0</v>
      </c>
      <c r="AM61">
        <v>0</v>
      </c>
      <c r="AN61">
        <v>0.47825000000000001</v>
      </c>
      <c r="AO61">
        <v>0</v>
      </c>
      <c r="AP61">
        <v>1.3755378</v>
      </c>
      <c r="AQ61">
        <v>0</v>
      </c>
      <c r="AR61">
        <v>2.7096575999999999</v>
      </c>
      <c r="AS61">
        <v>3.0953051999999999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23.943679504473188</v>
      </c>
      <c r="BB61">
        <f t="shared" si="0"/>
        <v>576.14853166951843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9.4052871946223178</v>
      </c>
      <c r="L62">
        <v>369.75734726048694</v>
      </c>
      <c r="M62">
        <v>28.225970791350619</v>
      </c>
      <c r="N62">
        <v>36.239583333333336</v>
      </c>
      <c r="O62">
        <v>0</v>
      </c>
      <c r="P62">
        <v>31.90305362151873</v>
      </c>
      <c r="Q62">
        <v>6.6924075090689241</v>
      </c>
      <c r="R62">
        <v>13.00689444271965</v>
      </c>
      <c r="S62">
        <v>8.0982932862190804</v>
      </c>
      <c r="T62">
        <v>0</v>
      </c>
      <c r="U62">
        <v>25.707003283255396</v>
      </c>
      <c r="V62">
        <v>0</v>
      </c>
      <c r="W62">
        <v>0</v>
      </c>
      <c r="X62">
        <v>30.172736708324507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4.3298683999999996</v>
      </c>
      <c r="AF62">
        <v>2.7225000000000001</v>
      </c>
      <c r="AG62">
        <v>13.368625920000001</v>
      </c>
      <c r="AH62">
        <v>0</v>
      </c>
      <c r="AI62">
        <v>0</v>
      </c>
      <c r="AJ62">
        <v>0</v>
      </c>
      <c r="AK62">
        <v>16.155949999999997</v>
      </c>
      <c r="AL62">
        <v>0</v>
      </c>
      <c r="AM62">
        <v>0</v>
      </c>
      <c r="AN62">
        <v>0.47825000000000001</v>
      </c>
      <c r="AO62">
        <v>0</v>
      </c>
      <c r="AP62">
        <v>1.3755378</v>
      </c>
      <c r="AQ62">
        <v>0</v>
      </c>
      <c r="AR62">
        <v>2.7096575999999999</v>
      </c>
      <c r="AS62">
        <v>3.0953051999999999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24.077426914171696</v>
      </c>
      <c r="BB62">
        <f t="shared" si="0"/>
        <v>579.36684543672754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9.4052871946223178</v>
      </c>
      <c r="L63">
        <v>359.33838536635341</v>
      </c>
      <c r="M63">
        <v>28.225970791350619</v>
      </c>
      <c r="N63">
        <v>36.239583333333336</v>
      </c>
      <c r="O63">
        <v>0</v>
      </c>
      <c r="P63">
        <v>31.90305362151873</v>
      </c>
      <c r="Q63">
        <v>6.6924075090689241</v>
      </c>
      <c r="R63">
        <v>13.00689444271965</v>
      </c>
      <c r="S63">
        <v>8.0982932862190804</v>
      </c>
      <c r="T63">
        <v>0</v>
      </c>
      <c r="U63">
        <v>25.707003283255396</v>
      </c>
      <c r="V63">
        <v>0</v>
      </c>
      <c r="W63">
        <v>0</v>
      </c>
      <c r="X63">
        <v>30.172736708324507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4.3298683999999996</v>
      </c>
      <c r="AF63">
        <v>2.7225000000000001</v>
      </c>
      <c r="AG63">
        <v>13.368625920000001</v>
      </c>
      <c r="AH63">
        <v>0</v>
      </c>
      <c r="AI63">
        <v>0</v>
      </c>
      <c r="AJ63">
        <v>0</v>
      </c>
      <c r="AK63">
        <v>16.155949999999997</v>
      </c>
      <c r="AL63">
        <v>0</v>
      </c>
      <c r="AM63">
        <v>0</v>
      </c>
      <c r="AN63">
        <v>0.47825000000000001</v>
      </c>
      <c r="AO63">
        <v>0</v>
      </c>
      <c r="AP63">
        <v>1.3755378</v>
      </c>
      <c r="AQ63">
        <v>0</v>
      </c>
      <c r="AR63">
        <v>2.7096575999999999</v>
      </c>
      <c r="AS63">
        <v>3.0953051999999999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23.661710334595938</v>
      </c>
      <c r="BB63">
        <f t="shared" si="0"/>
        <v>569.36360012216983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9.4052871946223178</v>
      </c>
      <c r="L64">
        <v>366.63233942630637</v>
      </c>
      <c r="M64">
        <v>28.225970791350619</v>
      </c>
      <c r="N64">
        <v>36.239583333333336</v>
      </c>
      <c r="O64">
        <v>0</v>
      </c>
      <c r="P64">
        <v>31.90305362151873</v>
      </c>
      <c r="Q64">
        <v>6.6924075090689241</v>
      </c>
      <c r="R64">
        <v>13.00689444271965</v>
      </c>
      <c r="S64">
        <v>8.0982932862190804</v>
      </c>
      <c r="T64">
        <v>0</v>
      </c>
      <c r="U64">
        <v>25.707003283255396</v>
      </c>
      <c r="V64">
        <v>0</v>
      </c>
      <c r="W64">
        <v>0</v>
      </c>
      <c r="X64">
        <v>30.172736708324507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4.3298683999999996</v>
      </c>
      <c r="AF64">
        <v>2.7225000000000001</v>
      </c>
      <c r="AG64">
        <v>13.368625920000001</v>
      </c>
      <c r="AH64">
        <v>0</v>
      </c>
      <c r="AI64">
        <v>0</v>
      </c>
      <c r="AJ64">
        <v>0</v>
      </c>
      <c r="AK64">
        <v>16.155949999999997</v>
      </c>
      <c r="AL64">
        <v>0</v>
      </c>
      <c r="AM64">
        <v>0</v>
      </c>
      <c r="AN64">
        <v>0.47825000000000001</v>
      </c>
      <c r="AO64">
        <v>0</v>
      </c>
      <c r="AP64">
        <v>1.3755378</v>
      </c>
      <c r="AQ64">
        <v>0</v>
      </c>
      <c r="AR64">
        <v>2.7096575999999999</v>
      </c>
      <c r="AS64">
        <v>3.0953051999999999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23.952739101588037</v>
      </c>
      <c r="BB64">
        <f t="shared" si="0"/>
        <v>576.3665254151307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9.4052871946223178</v>
      </c>
      <c r="L65">
        <v>347.88235294866439</v>
      </c>
      <c r="M65">
        <v>28.225970791350619</v>
      </c>
      <c r="N65">
        <v>36.239583333333336</v>
      </c>
      <c r="O65">
        <v>0</v>
      </c>
      <c r="P65">
        <v>31.90305362151873</v>
      </c>
      <c r="Q65">
        <v>6.6924075090689241</v>
      </c>
      <c r="R65">
        <v>13.00689444271965</v>
      </c>
      <c r="S65">
        <v>8.0982932862190804</v>
      </c>
      <c r="T65">
        <v>0</v>
      </c>
      <c r="U65">
        <v>25.707003283255396</v>
      </c>
      <c r="V65">
        <v>0</v>
      </c>
      <c r="W65">
        <v>0</v>
      </c>
      <c r="X65">
        <v>30.172736708324507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4.3298683999999996</v>
      </c>
      <c r="AF65">
        <v>2.7225000000000001</v>
      </c>
      <c r="AG65">
        <v>13.368625920000001</v>
      </c>
      <c r="AH65">
        <v>0</v>
      </c>
      <c r="AI65">
        <v>0</v>
      </c>
      <c r="AJ65">
        <v>0</v>
      </c>
      <c r="AK65">
        <v>16.155949999999997</v>
      </c>
      <c r="AL65">
        <v>0</v>
      </c>
      <c r="AM65">
        <v>0</v>
      </c>
      <c r="AN65">
        <v>0.47825000000000001</v>
      </c>
      <c r="AO65">
        <v>0</v>
      </c>
      <c r="AP65">
        <v>1.3755378</v>
      </c>
      <c r="AQ65">
        <v>0</v>
      </c>
      <c r="AR65">
        <v>1.3548288000000002</v>
      </c>
      <c r="AS65">
        <v>3.0953051999999999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23.150556787930178</v>
      </c>
      <c r="BB65">
        <f t="shared" si="0"/>
        <v>557.06389245114656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9.4052871946223178</v>
      </c>
      <c r="L66">
        <v>347.87746040038058</v>
      </c>
      <c r="M66">
        <v>28.225970791350619</v>
      </c>
      <c r="N66">
        <v>36.239583333333336</v>
      </c>
      <c r="O66">
        <v>0</v>
      </c>
      <c r="P66">
        <v>31.90305362151873</v>
      </c>
      <c r="Q66">
        <v>6.6924075090689241</v>
      </c>
      <c r="R66">
        <v>13.00689444271965</v>
      </c>
      <c r="S66">
        <v>8.0982932862190804</v>
      </c>
      <c r="T66">
        <v>0</v>
      </c>
      <c r="U66">
        <v>25.707003283255396</v>
      </c>
      <c r="V66">
        <v>0</v>
      </c>
      <c r="W66">
        <v>0</v>
      </c>
      <c r="X66">
        <v>30.172736708324507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4.3298683999999996</v>
      </c>
      <c r="AF66">
        <v>2.7225000000000001</v>
      </c>
      <c r="AG66">
        <v>13.368625920000001</v>
      </c>
      <c r="AH66">
        <v>0</v>
      </c>
      <c r="AI66">
        <v>0</v>
      </c>
      <c r="AJ66">
        <v>0</v>
      </c>
      <c r="AK66">
        <v>16.155949999999997</v>
      </c>
      <c r="AL66">
        <v>0</v>
      </c>
      <c r="AM66">
        <v>0</v>
      </c>
      <c r="AN66">
        <v>0.47825000000000001</v>
      </c>
      <c r="AO66">
        <v>0</v>
      </c>
      <c r="AP66">
        <v>1.1397313200000001</v>
      </c>
      <c r="AQ66">
        <v>0</v>
      </c>
      <c r="AR66">
        <v>1.3548288000000002</v>
      </c>
      <c r="AS66">
        <v>3.0953051999999999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23.140952939653573</v>
      </c>
      <c r="BB66">
        <f t="shared" si="0"/>
        <v>556.8327972711395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9.4052871946223178</v>
      </c>
      <c r="L67">
        <v>367.66748490440949</v>
      </c>
      <c r="M67">
        <v>28.225970791350619</v>
      </c>
      <c r="N67">
        <v>36.239583333333336</v>
      </c>
      <c r="O67">
        <v>0</v>
      </c>
      <c r="P67">
        <v>31.90305362151873</v>
      </c>
      <c r="Q67">
        <v>6.6924075090689241</v>
      </c>
      <c r="R67">
        <v>13.00689444271965</v>
      </c>
      <c r="S67">
        <v>8.0982932862190804</v>
      </c>
      <c r="T67">
        <v>0</v>
      </c>
      <c r="U67">
        <v>25.707003283255396</v>
      </c>
      <c r="V67">
        <v>0</v>
      </c>
      <c r="W67">
        <v>0</v>
      </c>
      <c r="X67">
        <v>30.172736708324507</v>
      </c>
      <c r="Y67">
        <v>0</v>
      </c>
      <c r="Z67">
        <v>0</v>
      </c>
      <c r="AA67">
        <v>0</v>
      </c>
      <c r="AB67">
        <v>0</v>
      </c>
      <c r="AC67">
        <v>2.9691613119999998</v>
      </c>
      <c r="AD67">
        <v>0</v>
      </c>
      <c r="AE67">
        <v>4.3298683999999996</v>
      </c>
      <c r="AF67">
        <v>2.7225000000000001</v>
      </c>
      <c r="AG67">
        <v>13.368625920000001</v>
      </c>
      <c r="AH67">
        <v>0</v>
      </c>
      <c r="AI67">
        <v>0</v>
      </c>
      <c r="AJ67">
        <v>0</v>
      </c>
      <c r="AK67">
        <v>16.155949999999997</v>
      </c>
      <c r="AL67">
        <v>0</v>
      </c>
      <c r="AM67">
        <v>0</v>
      </c>
      <c r="AN67">
        <v>0.47825000000000001</v>
      </c>
      <c r="AO67">
        <v>0</v>
      </c>
      <c r="AP67">
        <v>1.1397313200000001</v>
      </c>
      <c r="AQ67">
        <v>4.5425500000000003</v>
      </c>
      <c r="AR67">
        <v>1.0161216</v>
      </c>
      <c r="AS67">
        <v>3.0953051999999999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24.216778175377016</v>
      </c>
      <c r="BB67">
        <f t="shared" si="0"/>
        <v>582.72000065144482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9.4052871946223178</v>
      </c>
      <c r="L68">
        <v>363.50128110945872</v>
      </c>
      <c r="M68">
        <v>28.225970791350619</v>
      </c>
      <c r="N68">
        <v>36.239583333333336</v>
      </c>
      <c r="O68">
        <v>0</v>
      </c>
      <c r="P68">
        <v>31.90305362151873</v>
      </c>
      <c r="Q68">
        <v>6.6924075090689241</v>
      </c>
      <c r="R68">
        <v>13.00689444271965</v>
      </c>
      <c r="S68">
        <v>8.0982932862190804</v>
      </c>
      <c r="T68">
        <v>0</v>
      </c>
      <c r="U68">
        <v>25.707003283255396</v>
      </c>
      <c r="V68">
        <v>0</v>
      </c>
      <c r="W68">
        <v>0</v>
      </c>
      <c r="X68">
        <v>30.172736708324507</v>
      </c>
      <c r="Y68">
        <v>0</v>
      </c>
      <c r="Z68">
        <v>0</v>
      </c>
      <c r="AA68">
        <v>0</v>
      </c>
      <c r="AB68">
        <v>0</v>
      </c>
      <c r="AC68">
        <v>2.9691613119999998</v>
      </c>
      <c r="AD68">
        <v>0</v>
      </c>
      <c r="AE68">
        <v>4.3298683999999996</v>
      </c>
      <c r="AF68">
        <v>2.7225000000000001</v>
      </c>
      <c r="AG68">
        <v>13.368625920000001</v>
      </c>
      <c r="AH68">
        <v>5.8107920000000011</v>
      </c>
      <c r="AI68">
        <v>0</v>
      </c>
      <c r="AJ68">
        <v>0</v>
      </c>
      <c r="AK68">
        <v>16.155949999999997</v>
      </c>
      <c r="AL68">
        <v>0</v>
      </c>
      <c r="AM68">
        <v>0</v>
      </c>
      <c r="AN68">
        <v>0.47825000000000001</v>
      </c>
      <c r="AO68">
        <v>0</v>
      </c>
      <c r="AP68">
        <v>1.1397313200000001</v>
      </c>
      <c r="AQ68">
        <v>9.0851000000000006</v>
      </c>
      <c r="AR68">
        <v>1.0161216</v>
      </c>
      <c r="AS68">
        <v>3.0953051999999999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24.463644836345793</v>
      </c>
      <c r="BB68">
        <f t="shared" ref="BB68:BB99" si="1">SUM(B68:AZ68)-BA68</f>
        <v>588.66027219552529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9.4052871946223178</v>
      </c>
      <c r="L69">
        <v>356.21044075782856</v>
      </c>
      <c r="M69">
        <v>28.225970791350619</v>
      </c>
      <c r="N69">
        <v>36.239583333333336</v>
      </c>
      <c r="O69">
        <v>0</v>
      </c>
      <c r="P69">
        <v>31.90305362151873</v>
      </c>
      <c r="Q69">
        <v>6.6903543553008591</v>
      </c>
      <c r="R69">
        <v>13.005461778432817</v>
      </c>
      <c r="S69">
        <v>8.1024063930544603</v>
      </c>
      <c r="T69">
        <v>0</v>
      </c>
      <c r="U69">
        <v>25.707003283255396</v>
      </c>
      <c r="V69">
        <v>0</v>
      </c>
      <c r="W69">
        <v>0</v>
      </c>
      <c r="X69">
        <v>30.172736708324507</v>
      </c>
      <c r="Y69">
        <v>0</v>
      </c>
      <c r="Z69">
        <v>0</v>
      </c>
      <c r="AA69">
        <v>0</v>
      </c>
      <c r="AB69">
        <v>0</v>
      </c>
      <c r="AC69">
        <v>2.9691613119999998</v>
      </c>
      <c r="AD69">
        <v>0</v>
      </c>
      <c r="AE69">
        <v>4.3298683999999996</v>
      </c>
      <c r="AF69">
        <v>2.7225000000000001</v>
      </c>
      <c r="AG69">
        <v>13.368625920000001</v>
      </c>
      <c r="AH69">
        <v>13.074282</v>
      </c>
      <c r="AI69">
        <v>0</v>
      </c>
      <c r="AJ69">
        <v>0</v>
      </c>
      <c r="AK69">
        <v>16.155949999999997</v>
      </c>
      <c r="AL69">
        <v>0</v>
      </c>
      <c r="AM69">
        <v>0</v>
      </c>
      <c r="AN69">
        <v>0.47825000000000001</v>
      </c>
      <c r="AO69">
        <v>0</v>
      </c>
      <c r="AP69">
        <v>1.1397313200000001</v>
      </c>
      <c r="AQ69">
        <v>9.0851000000000006</v>
      </c>
      <c r="AR69">
        <v>2.7096575999999999</v>
      </c>
      <c r="AS69">
        <v>3.0953051999999999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24.530150365423744</v>
      </c>
      <c r="BB69">
        <f t="shared" si="1"/>
        <v>590.26057960359776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9.4052871946223178</v>
      </c>
      <c r="L70">
        <v>353.0856021303876</v>
      </c>
      <c r="M70">
        <v>28.225970791350619</v>
      </c>
      <c r="N70">
        <v>36.239583333333336</v>
      </c>
      <c r="O70">
        <v>0</v>
      </c>
      <c r="P70">
        <v>31.90305362151873</v>
      </c>
      <c r="Q70">
        <v>6.6903543553008591</v>
      </c>
      <c r="R70">
        <v>13.005461778432817</v>
      </c>
      <c r="S70">
        <v>8.1024063930544603</v>
      </c>
      <c r="T70">
        <v>0</v>
      </c>
      <c r="U70">
        <v>25.707003283255396</v>
      </c>
      <c r="V70">
        <v>0</v>
      </c>
      <c r="W70">
        <v>0</v>
      </c>
      <c r="X70">
        <v>30.172736708324507</v>
      </c>
      <c r="Y70">
        <v>0</v>
      </c>
      <c r="Z70">
        <v>0</v>
      </c>
      <c r="AA70">
        <v>0</v>
      </c>
      <c r="AB70">
        <v>0</v>
      </c>
      <c r="AC70">
        <v>2.9691613119999998</v>
      </c>
      <c r="AD70">
        <v>0</v>
      </c>
      <c r="AE70">
        <v>4.3298683999999996</v>
      </c>
      <c r="AF70">
        <v>2.7225000000000001</v>
      </c>
      <c r="AG70">
        <v>13.368625920000001</v>
      </c>
      <c r="AH70">
        <v>19.7566928</v>
      </c>
      <c r="AI70">
        <v>0</v>
      </c>
      <c r="AJ70">
        <v>0</v>
      </c>
      <c r="AK70">
        <v>16.155949999999997</v>
      </c>
      <c r="AL70">
        <v>0</v>
      </c>
      <c r="AM70">
        <v>0</v>
      </c>
      <c r="AN70">
        <v>0.47825000000000001</v>
      </c>
      <c r="AO70">
        <v>0</v>
      </c>
      <c r="AP70">
        <v>1.1397313200000001</v>
      </c>
      <c r="AQ70">
        <v>13.627649999999997</v>
      </c>
      <c r="AR70">
        <v>2.7096575999999999</v>
      </c>
      <c r="AS70">
        <v>3.0953051999999999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24.853345118106439</v>
      </c>
      <c r="BB70">
        <f t="shared" si="1"/>
        <v>598.03750702347418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9.4052871946223178</v>
      </c>
      <c r="L71">
        <v>387.46124060549164</v>
      </c>
      <c r="M71">
        <v>28.225970791350619</v>
      </c>
      <c r="N71">
        <v>36.239583333333336</v>
      </c>
      <c r="O71">
        <v>0</v>
      </c>
      <c r="P71">
        <v>31.90305362151873</v>
      </c>
      <c r="Q71">
        <v>6.6903543553008591</v>
      </c>
      <c r="R71">
        <v>13.005461778432817</v>
      </c>
      <c r="S71">
        <v>8.1024063930544603</v>
      </c>
      <c r="T71">
        <v>0</v>
      </c>
      <c r="U71">
        <v>25.707003283255396</v>
      </c>
      <c r="V71">
        <v>0</v>
      </c>
      <c r="W71">
        <v>0</v>
      </c>
      <c r="X71">
        <v>30.172736708324507</v>
      </c>
      <c r="Y71">
        <v>0</v>
      </c>
      <c r="Z71">
        <v>0</v>
      </c>
      <c r="AA71">
        <v>0</v>
      </c>
      <c r="AB71">
        <v>0</v>
      </c>
      <c r="AC71">
        <v>5.9441828107999992</v>
      </c>
      <c r="AD71">
        <v>2.7964513200000001</v>
      </c>
      <c r="AE71">
        <v>4.3298683999999996</v>
      </c>
      <c r="AF71">
        <v>2.7225000000000001</v>
      </c>
      <c r="AG71">
        <v>13.368625920000001</v>
      </c>
      <c r="AH71">
        <v>25.567484799999999</v>
      </c>
      <c r="AI71">
        <v>0</v>
      </c>
      <c r="AJ71">
        <v>0</v>
      </c>
      <c r="AK71">
        <v>16.155949999999997</v>
      </c>
      <c r="AL71">
        <v>0</v>
      </c>
      <c r="AM71">
        <v>0</v>
      </c>
      <c r="AN71">
        <v>0.47825000000000001</v>
      </c>
      <c r="AO71">
        <v>0</v>
      </c>
      <c r="AP71">
        <v>0.74672052000000011</v>
      </c>
      <c r="AQ71">
        <v>19.098039999999997</v>
      </c>
      <c r="AR71">
        <v>14.903116799999999</v>
      </c>
      <c r="AS71">
        <v>3.0953051999999999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27.376172466631722</v>
      </c>
      <c r="BB71">
        <f t="shared" si="1"/>
        <v>658.74342136885286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9.4052871946223178</v>
      </c>
      <c r="L72">
        <v>387.46124060549164</v>
      </c>
      <c r="M72">
        <v>28.225970791350619</v>
      </c>
      <c r="N72">
        <v>36.239583333333336</v>
      </c>
      <c r="O72">
        <v>0</v>
      </c>
      <c r="P72">
        <v>31.90305362151873</v>
      </c>
      <c r="Q72">
        <v>6.6903543553008591</v>
      </c>
      <c r="R72">
        <v>13.005461778432817</v>
      </c>
      <c r="S72">
        <v>8.1024063930544603</v>
      </c>
      <c r="T72">
        <v>0</v>
      </c>
      <c r="U72">
        <v>25.707003283255396</v>
      </c>
      <c r="V72">
        <v>0</v>
      </c>
      <c r="W72">
        <v>0</v>
      </c>
      <c r="X72">
        <v>30.172736708324507</v>
      </c>
      <c r="Y72">
        <v>0</v>
      </c>
      <c r="Z72">
        <v>0</v>
      </c>
      <c r="AA72">
        <v>0</v>
      </c>
      <c r="AB72">
        <v>4.0405682719999998</v>
      </c>
      <c r="AC72">
        <v>5.9441828107999992</v>
      </c>
      <c r="AD72">
        <v>5.5929026400000001</v>
      </c>
      <c r="AE72">
        <v>8.6597367999999992</v>
      </c>
      <c r="AF72">
        <v>5.4449999999999994</v>
      </c>
      <c r="AG72">
        <v>13.368625920000001</v>
      </c>
      <c r="AH72">
        <v>34.864752000000003</v>
      </c>
      <c r="AI72">
        <v>0.78111279999999994</v>
      </c>
      <c r="AJ72">
        <v>0</v>
      </c>
      <c r="AK72">
        <v>16.155949999999997</v>
      </c>
      <c r="AL72">
        <v>0</v>
      </c>
      <c r="AM72">
        <v>0</v>
      </c>
      <c r="AN72">
        <v>0.47825000000000001</v>
      </c>
      <c r="AO72">
        <v>0</v>
      </c>
      <c r="AP72">
        <v>0.74672052000000011</v>
      </c>
      <c r="AQ72">
        <v>19.098039999999997</v>
      </c>
      <c r="AR72">
        <v>14.903116799999999</v>
      </c>
      <c r="AS72">
        <v>3.0953051999999999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28.332485978154644</v>
      </c>
      <c r="BB72">
        <f t="shared" si="1"/>
        <v>681.75487584933001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9.4052871946223178</v>
      </c>
      <c r="L73">
        <v>387.46124060549164</v>
      </c>
      <c r="M73">
        <v>28.225970791350619</v>
      </c>
      <c r="N73">
        <v>36.239583333333336</v>
      </c>
      <c r="O73">
        <v>0</v>
      </c>
      <c r="P73">
        <v>31.90305362151873</v>
      </c>
      <c r="Q73">
        <v>6.6903543553008591</v>
      </c>
      <c r="R73">
        <v>13.005461778432817</v>
      </c>
      <c r="S73">
        <v>8.1024063930544603</v>
      </c>
      <c r="T73">
        <v>0</v>
      </c>
      <c r="U73">
        <v>25.707003283255396</v>
      </c>
      <c r="V73">
        <v>0</v>
      </c>
      <c r="W73">
        <v>0</v>
      </c>
      <c r="X73">
        <v>30.172736708324507</v>
      </c>
      <c r="Y73">
        <v>0</v>
      </c>
      <c r="Z73">
        <v>0</v>
      </c>
      <c r="AA73">
        <v>0</v>
      </c>
      <c r="AB73">
        <v>8.0811365439999996</v>
      </c>
      <c r="AC73">
        <v>5.9441828107999992</v>
      </c>
      <c r="AD73">
        <v>8.4088075343999993</v>
      </c>
      <c r="AE73">
        <v>15.1671353808</v>
      </c>
      <c r="AF73">
        <v>9.3774999999999977</v>
      </c>
      <c r="AG73">
        <v>13.368625920000001</v>
      </c>
      <c r="AH73">
        <v>35.881640599999997</v>
      </c>
      <c r="AI73">
        <v>5.0772332000000002</v>
      </c>
      <c r="AJ73">
        <v>0</v>
      </c>
      <c r="AK73">
        <v>16.155949999999997</v>
      </c>
      <c r="AL73">
        <v>0</v>
      </c>
      <c r="AM73">
        <v>0</v>
      </c>
      <c r="AN73">
        <v>0.47825000000000001</v>
      </c>
      <c r="AO73">
        <v>0</v>
      </c>
      <c r="AP73">
        <v>0.74672052000000011</v>
      </c>
      <c r="AQ73">
        <v>19.098039999999997</v>
      </c>
      <c r="AR73">
        <v>1.3548288000000002</v>
      </c>
      <c r="AS73">
        <v>3.0953051999999999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28.694023971595612</v>
      </c>
      <c r="BB73">
        <f t="shared" si="1"/>
        <v>690.45443060308901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9.4052871946223178</v>
      </c>
      <c r="L74">
        <v>387.46124060549164</v>
      </c>
      <c r="M74">
        <v>28.225970791350619</v>
      </c>
      <c r="N74">
        <v>36.239583333333336</v>
      </c>
      <c r="O74">
        <v>0</v>
      </c>
      <c r="P74">
        <v>31.90305362151873</v>
      </c>
      <c r="Q74">
        <v>6.6903543553008591</v>
      </c>
      <c r="R74">
        <v>13.005461778432817</v>
      </c>
      <c r="S74">
        <v>8.1024063930544603</v>
      </c>
      <c r="T74">
        <v>0</v>
      </c>
      <c r="U74">
        <v>25.707003283255396</v>
      </c>
      <c r="V74">
        <v>0</v>
      </c>
      <c r="W74">
        <v>0</v>
      </c>
      <c r="X74">
        <v>30.172736708324507</v>
      </c>
      <c r="Y74">
        <v>0</v>
      </c>
      <c r="Z74">
        <v>0</v>
      </c>
      <c r="AA74">
        <v>0</v>
      </c>
      <c r="AB74">
        <v>12.121704815999999</v>
      </c>
      <c r="AC74">
        <v>5.9441828107999992</v>
      </c>
      <c r="AD74">
        <v>11.211743379200001</v>
      </c>
      <c r="AE74">
        <v>15.1671353808</v>
      </c>
      <c r="AF74">
        <v>9.3774999999999977</v>
      </c>
      <c r="AG74">
        <v>13.368625920000001</v>
      </c>
      <c r="AH74">
        <v>35.881640599999997</v>
      </c>
      <c r="AI74">
        <v>5.0772332000000002</v>
      </c>
      <c r="AJ74">
        <v>0</v>
      </c>
      <c r="AK74">
        <v>16.155949999999997</v>
      </c>
      <c r="AL74">
        <v>0</v>
      </c>
      <c r="AM74">
        <v>0</v>
      </c>
      <c r="AN74">
        <v>0.47825000000000001</v>
      </c>
      <c r="AO74">
        <v>0</v>
      </c>
      <c r="AP74">
        <v>0.74672052000000011</v>
      </c>
      <c r="AQ74">
        <v>19.098039999999997</v>
      </c>
      <c r="AR74">
        <v>1.3548288000000002</v>
      </c>
      <c r="AS74">
        <v>3.0953051999999999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28.967079653195611</v>
      </c>
      <c r="BB74">
        <f t="shared" si="1"/>
        <v>697.02487903828899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9.4052871946223178</v>
      </c>
      <c r="L75">
        <v>387.46124060549164</v>
      </c>
      <c r="M75">
        <v>28.225970791350619</v>
      </c>
      <c r="N75">
        <v>36.239583333333336</v>
      </c>
      <c r="O75">
        <v>0</v>
      </c>
      <c r="P75">
        <v>31.90305362151873</v>
      </c>
      <c r="Q75">
        <v>6.6903543553008591</v>
      </c>
      <c r="R75">
        <v>13.005461778432817</v>
      </c>
      <c r="S75">
        <v>8.1024063930544603</v>
      </c>
      <c r="T75">
        <v>0</v>
      </c>
      <c r="U75">
        <v>25.707003283255396</v>
      </c>
      <c r="V75">
        <v>0</v>
      </c>
      <c r="W75">
        <v>0</v>
      </c>
      <c r="X75">
        <v>30.172736708324507</v>
      </c>
      <c r="Y75">
        <v>0</v>
      </c>
      <c r="Z75">
        <v>4.04976</v>
      </c>
      <c r="AA75">
        <v>0</v>
      </c>
      <c r="AB75">
        <v>12.121704815999999</v>
      </c>
      <c r="AC75">
        <v>5.9441828107999992</v>
      </c>
      <c r="AD75">
        <v>11.211743379200001</v>
      </c>
      <c r="AE75">
        <v>15.1671353808</v>
      </c>
      <c r="AF75">
        <v>9.3774999999999977</v>
      </c>
      <c r="AG75">
        <v>13.368625920000001</v>
      </c>
      <c r="AH75">
        <v>35.881640599999997</v>
      </c>
      <c r="AI75">
        <v>5.0772332000000002</v>
      </c>
      <c r="AJ75">
        <v>0</v>
      </c>
      <c r="AK75">
        <v>16.155949999999997</v>
      </c>
      <c r="AL75">
        <v>0</v>
      </c>
      <c r="AM75">
        <v>0</v>
      </c>
      <c r="AN75">
        <v>0.47825000000000001</v>
      </c>
      <c r="AO75">
        <v>0</v>
      </c>
      <c r="AP75">
        <v>0.94322591999999994</v>
      </c>
      <c r="AQ75">
        <v>19.098039999999997</v>
      </c>
      <c r="AR75">
        <v>1.3548288000000002</v>
      </c>
      <c r="AS75">
        <v>3.0953051999999999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29.136505657995613</v>
      </c>
      <c r="BB75">
        <f t="shared" si="1"/>
        <v>701.10171843348905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9.4052871946223178</v>
      </c>
      <c r="L76">
        <v>387.46124060549164</v>
      </c>
      <c r="M76">
        <v>28.225970791350619</v>
      </c>
      <c r="N76">
        <v>36.239583333333336</v>
      </c>
      <c r="O76">
        <v>0</v>
      </c>
      <c r="P76">
        <v>31.90305362151873</v>
      </c>
      <c r="Q76">
        <v>6.6903543553008591</v>
      </c>
      <c r="R76">
        <v>13.005461778432817</v>
      </c>
      <c r="S76">
        <v>8.1024063930544603</v>
      </c>
      <c r="T76">
        <v>0</v>
      </c>
      <c r="U76">
        <v>25.707003283255396</v>
      </c>
      <c r="V76">
        <v>0</v>
      </c>
      <c r="W76">
        <v>0</v>
      </c>
      <c r="X76">
        <v>30.172736708324507</v>
      </c>
      <c r="Y76">
        <v>0</v>
      </c>
      <c r="Z76">
        <v>4.04976</v>
      </c>
      <c r="AA76">
        <v>0</v>
      </c>
      <c r="AB76">
        <v>12.121704815999999</v>
      </c>
      <c r="AC76">
        <v>5.9441828107999992</v>
      </c>
      <c r="AD76">
        <v>11.211743379200001</v>
      </c>
      <c r="AE76">
        <v>15.1671353808</v>
      </c>
      <c r="AF76">
        <v>9.3774999999999977</v>
      </c>
      <c r="AG76">
        <v>13.368625920000001</v>
      </c>
      <c r="AH76">
        <v>35.881640599999997</v>
      </c>
      <c r="AI76">
        <v>5.0772332000000002</v>
      </c>
      <c r="AJ76">
        <v>0</v>
      </c>
      <c r="AK76">
        <v>16.155949999999997</v>
      </c>
      <c r="AL76">
        <v>0</v>
      </c>
      <c r="AM76">
        <v>0</v>
      </c>
      <c r="AN76">
        <v>0.47825000000000001</v>
      </c>
      <c r="AO76">
        <v>0</v>
      </c>
      <c r="AP76">
        <v>0.94322591999999994</v>
      </c>
      <c r="AQ76">
        <v>19.098039999999997</v>
      </c>
      <c r="AR76">
        <v>1.3548288000000002</v>
      </c>
      <c r="AS76">
        <v>7.5112739519999998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29.312702738795615</v>
      </c>
      <c r="BB76">
        <f t="shared" si="1"/>
        <v>705.34149010468911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9.4052871946223178</v>
      </c>
      <c r="L77">
        <v>387.46124060549164</v>
      </c>
      <c r="M77">
        <v>28.225970791350619</v>
      </c>
      <c r="N77">
        <v>36.239583333333336</v>
      </c>
      <c r="O77">
        <v>0</v>
      </c>
      <c r="P77">
        <v>31.90305362151873</v>
      </c>
      <c r="Q77">
        <v>6.6903543553008591</v>
      </c>
      <c r="R77">
        <v>13.005461778432817</v>
      </c>
      <c r="S77">
        <v>8.1024063930544603</v>
      </c>
      <c r="T77">
        <v>0</v>
      </c>
      <c r="U77">
        <v>25.707003283255396</v>
      </c>
      <c r="V77">
        <v>0</v>
      </c>
      <c r="W77">
        <v>0</v>
      </c>
      <c r="X77">
        <v>30.172736708324507</v>
      </c>
      <c r="Y77">
        <v>0</v>
      </c>
      <c r="Z77">
        <v>4.04976</v>
      </c>
      <c r="AA77">
        <v>0</v>
      </c>
      <c r="AB77">
        <v>12.121704815999999</v>
      </c>
      <c r="AC77">
        <v>5.9441828107999992</v>
      </c>
      <c r="AD77">
        <v>11.211743379200001</v>
      </c>
      <c r="AE77">
        <v>15.1671353808</v>
      </c>
      <c r="AF77">
        <v>9.3774999999999977</v>
      </c>
      <c r="AG77">
        <v>13.368625920000001</v>
      </c>
      <c r="AH77">
        <v>35.881640599999997</v>
      </c>
      <c r="AI77">
        <v>5.0772332000000002</v>
      </c>
      <c r="AJ77">
        <v>0</v>
      </c>
      <c r="AK77">
        <v>16.155949999999997</v>
      </c>
      <c r="AL77">
        <v>0</v>
      </c>
      <c r="AM77">
        <v>0</v>
      </c>
      <c r="AN77">
        <v>0.47825000000000001</v>
      </c>
      <c r="AO77">
        <v>0</v>
      </c>
      <c r="AP77">
        <v>0.94322591999999994</v>
      </c>
      <c r="AQ77">
        <v>19.098039999999997</v>
      </c>
      <c r="AR77">
        <v>1.3548288000000002</v>
      </c>
      <c r="AS77">
        <v>7.5112739519999998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29.312702738795615</v>
      </c>
      <c r="BB77">
        <f t="shared" si="1"/>
        <v>705.34149010468911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9.4052871946223178</v>
      </c>
      <c r="L78">
        <v>387.46124060549164</v>
      </c>
      <c r="M78">
        <v>28.225970791350619</v>
      </c>
      <c r="N78">
        <v>36.239583333333336</v>
      </c>
      <c r="O78">
        <v>0</v>
      </c>
      <c r="P78">
        <v>31.90305362151873</v>
      </c>
      <c r="Q78">
        <v>6.6903543553008591</v>
      </c>
      <c r="R78">
        <v>13.005461778432817</v>
      </c>
      <c r="S78">
        <v>8.1024063930544603</v>
      </c>
      <c r="T78">
        <v>0</v>
      </c>
      <c r="U78">
        <v>25.707003283255396</v>
      </c>
      <c r="V78">
        <v>0</v>
      </c>
      <c r="W78">
        <v>0</v>
      </c>
      <c r="X78">
        <v>30.172736708324507</v>
      </c>
      <c r="Y78">
        <v>0</v>
      </c>
      <c r="Z78">
        <v>4.04976</v>
      </c>
      <c r="AA78">
        <v>0</v>
      </c>
      <c r="AB78">
        <v>8.0811365439999996</v>
      </c>
      <c r="AC78">
        <v>5.9441828107999992</v>
      </c>
      <c r="AD78">
        <v>8.4088075343999993</v>
      </c>
      <c r="AE78">
        <v>14.170478400000002</v>
      </c>
      <c r="AF78">
        <v>9.3774999999999977</v>
      </c>
      <c r="AG78">
        <v>13.368625920000001</v>
      </c>
      <c r="AH78">
        <v>34.864752000000003</v>
      </c>
      <c r="AI78">
        <v>5.0772332000000002</v>
      </c>
      <c r="AJ78">
        <v>0</v>
      </c>
      <c r="AK78">
        <v>16.155949999999997</v>
      </c>
      <c r="AL78">
        <v>0</v>
      </c>
      <c r="AM78">
        <v>0</v>
      </c>
      <c r="AN78">
        <v>0.47825000000000001</v>
      </c>
      <c r="AO78">
        <v>0</v>
      </c>
      <c r="AP78">
        <v>0.74672052000000011</v>
      </c>
      <c r="AQ78">
        <v>19.098039999999997</v>
      </c>
      <c r="AR78">
        <v>14.903116799999999</v>
      </c>
      <c r="AS78">
        <v>7.5112739519999998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29.49204237199562</v>
      </c>
      <c r="BB78">
        <f t="shared" si="1"/>
        <v>709.65688337388895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9.4052871946223178</v>
      </c>
      <c r="L79">
        <v>387.46124060549164</v>
      </c>
      <c r="M79">
        <v>28.225970791350619</v>
      </c>
      <c r="N79">
        <v>36.239583333333336</v>
      </c>
      <c r="O79">
        <v>0</v>
      </c>
      <c r="P79">
        <v>31.90305362151873</v>
      </c>
      <c r="Q79">
        <v>6.6903543553008591</v>
      </c>
      <c r="R79">
        <v>13.005461778432817</v>
      </c>
      <c r="S79">
        <v>8.1024063930544603</v>
      </c>
      <c r="T79">
        <v>0</v>
      </c>
      <c r="U79">
        <v>25.707003283255396</v>
      </c>
      <c r="V79">
        <v>0</v>
      </c>
      <c r="W79">
        <v>0</v>
      </c>
      <c r="X79">
        <v>30.172736708324507</v>
      </c>
      <c r="Y79">
        <v>0</v>
      </c>
      <c r="Z79">
        <v>0</v>
      </c>
      <c r="AA79">
        <v>0</v>
      </c>
      <c r="AB79">
        <v>8.0811365439999996</v>
      </c>
      <c r="AC79">
        <v>5.9441828107999992</v>
      </c>
      <c r="AD79">
        <v>5.5929026400000001</v>
      </c>
      <c r="AE79">
        <v>8.6597367999999992</v>
      </c>
      <c r="AF79">
        <v>2.7225000000000001</v>
      </c>
      <c r="AG79">
        <v>13.368625920000001</v>
      </c>
      <c r="AH79">
        <v>31.959356</v>
      </c>
      <c r="AI79">
        <v>0.78111279999999994</v>
      </c>
      <c r="AJ79">
        <v>0</v>
      </c>
      <c r="AK79">
        <v>16.155949999999997</v>
      </c>
      <c r="AL79">
        <v>0</v>
      </c>
      <c r="AM79">
        <v>0</v>
      </c>
      <c r="AN79">
        <v>0.47825000000000001</v>
      </c>
      <c r="AO79">
        <v>0</v>
      </c>
      <c r="AP79">
        <v>0.74672052000000011</v>
      </c>
      <c r="AQ79">
        <v>18.653449999999999</v>
      </c>
      <c r="AR79">
        <v>14.903116799999999</v>
      </c>
      <c r="AS79">
        <v>7.5112739519999998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28.427609266688869</v>
      </c>
      <c r="BB79">
        <f t="shared" si="1"/>
        <v>684.0438035847958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9.4052871946223178</v>
      </c>
      <c r="L80">
        <v>387.46124060549164</v>
      </c>
      <c r="M80">
        <v>28.225970791350619</v>
      </c>
      <c r="N80">
        <v>36.239583333333336</v>
      </c>
      <c r="O80">
        <v>0</v>
      </c>
      <c r="P80">
        <v>31.90305362151873</v>
      </c>
      <c r="Q80">
        <v>6.6903543553008591</v>
      </c>
      <c r="R80">
        <v>13.005461778432817</v>
      </c>
      <c r="S80">
        <v>8.1024063930544603</v>
      </c>
      <c r="T80">
        <v>0</v>
      </c>
      <c r="U80">
        <v>25.707003283255396</v>
      </c>
      <c r="V80">
        <v>0</v>
      </c>
      <c r="W80">
        <v>0</v>
      </c>
      <c r="X80">
        <v>30.172736708324507</v>
      </c>
      <c r="Y80">
        <v>0</v>
      </c>
      <c r="Z80">
        <v>0</v>
      </c>
      <c r="AA80">
        <v>0</v>
      </c>
      <c r="AB80">
        <v>8.0811365439999996</v>
      </c>
      <c r="AC80">
        <v>5.9441828107999992</v>
      </c>
      <c r="AD80">
        <v>5.5929026400000001</v>
      </c>
      <c r="AE80">
        <v>1.3776854000000001</v>
      </c>
      <c r="AF80">
        <v>2.7225000000000001</v>
      </c>
      <c r="AG80">
        <v>13.368625920000001</v>
      </c>
      <c r="AH80">
        <v>23.504653640000004</v>
      </c>
      <c r="AI80">
        <v>0</v>
      </c>
      <c r="AJ80">
        <v>0</v>
      </c>
      <c r="AK80">
        <v>16.155949999999997</v>
      </c>
      <c r="AL80">
        <v>0</v>
      </c>
      <c r="AM80">
        <v>0</v>
      </c>
      <c r="AN80">
        <v>0.47825000000000001</v>
      </c>
      <c r="AO80">
        <v>0</v>
      </c>
      <c r="AP80">
        <v>0.74672052000000011</v>
      </c>
      <c r="AQ80">
        <v>18.653449999999999</v>
      </c>
      <c r="AR80">
        <v>1.3548288000000002</v>
      </c>
      <c r="AS80">
        <v>4.7461346399999993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27.117641069488869</v>
      </c>
      <c r="BB80">
        <f t="shared" si="1"/>
        <v>652.52247790999581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9.4052871946223178</v>
      </c>
      <c r="L81">
        <v>387.46124060549164</v>
      </c>
      <c r="M81">
        <v>28.225970791350619</v>
      </c>
      <c r="N81">
        <v>36.239583333333336</v>
      </c>
      <c r="O81">
        <v>0</v>
      </c>
      <c r="P81">
        <v>31.90305362151873</v>
      </c>
      <c r="Q81">
        <v>6.6903543553008591</v>
      </c>
      <c r="R81">
        <v>13.005461778432817</v>
      </c>
      <c r="S81">
        <v>8.1024063930544603</v>
      </c>
      <c r="T81">
        <v>0</v>
      </c>
      <c r="U81">
        <v>25.707003283255396</v>
      </c>
      <c r="V81">
        <v>0</v>
      </c>
      <c r="W81">
        <v>0</v>
      </c>
      <c r="X81">
        <v>30.172736708324507</v>
      </c>
      <c r="Y81">
        <v>0</v>
      </c>
      <c r="Z81">
        <v>0</v>
      </c>
      <c r="AA81">
        <v>0</v>
      </c>
      <c r="AB81">
        <v>8.0565986799999987</v>
      </c>
      <c r="AC81">
        <v>2.9691613119999998</v>
      </c>
      <c r="AD81">
        <v>5.5929026400000001</v>
      </c>
      <c r="AE81">
        <v>1.3776854000000001</v>
      </c>
      <c r="AF81">
        <v>2.7225000000000001</v>
      </c>
      <c r="AG81">
        <v>13.368625920000001</v>
      </c>
      <c r="AH81">
        <v>17.432376000000001</v>
      </c>
      <c r="AI81">
        <v>0</v>
      </c>
      <c r="AJ81">
        <v>0</v>
      </c>
      <c r="AK81">
        <v>16.155949999999997</v>
      </c>
      <c r="AL81">
        <v>0</v>
      </c>
      <c r="AM81">
        <v>0</v>
      </c>
      <c r="AN81">
        <v>0.47825000000000001</v>
      </c>
      <c r="AO81">
        <v>0</v>
      </c>
      <c r="AP81">
        <v>0.74672052000000011</v>
      </c>
      <c r="AQ81">
        <v>18.653449999999999</v>
      </c>
      <c r="AR81">
        <v>1.3548288000000002</v>
      </c>
      <c r="AS81">
        <v>4.7461346399999993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26.755674747888868</v>
      </c>
      <c r="BB81">
        <f t="shared" si="1"/>
        <v>643.81260722879574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9.4052871946223178</v>
      </c>
      <c r="L82">
        <v>387.46124060549164</v>
      </c>
      <c r="M82">
        <v>28.225970791350619</v>
      </c>
      <c r="N82">
        <v>36.239583333333336</v>
      </c>
      <c r="O82">
        <v>0</v>
      </c>
      <c r="P82">
        <v>31.90305362151873</v>
      </c>
      <c r="Q82">
        <v>6.6903543553008591</v>
      </c>
      <c r="R82">
        <v>13.005461778432817</v>
      </c>
      <c r="S82">
        <v>8.1024063930544603</v>
      </c>
      <c r="T82">
        <v>0</v>
      </c>
      <c r="U82">
        <v>25.707003283255396</v>
      </c>
      <c r="V82">
        <v>0</v>
      </c>
      <c r="W82">
        <v>0</v>
      </c>
      <c r="X82">
        <v>30.172736708324507</v>
      </c>
      <c r="Y82">
        <v>0</v>
      </c>
      <c r="Z82">
        <v>0</v>
      </c>
      <c r="AA82">
        <v>0</v>
      </c>
      <c r="AB82">
        <v>4.0078511199999998</v>
      </c>
      <c r="AC82">
        <v>0</v>
      </c>
      <c r="AD82">
        <v>2.7964513200000001</v>
      </c>
      <c r="AE82">
        <v>1.3776854000000001</v>
      </c>
      <c r="AF82">
        <v>2.7225000000000001</v>
      </c>
      <c r="AG82">
        <v>13.368625920000001</v>
      </c>
      <c r="AH82">
        <v>11.621584000000002</v>
      </c>
      <c r="AI82">
        <v>0</v>
      </c>
      <c r="AJ82">
        <v>0</v>
      </c>
      <c r="AK82">
        <v>16.155949999999997</v>
      </c>
      <c r="AL82">
        <v>0</v>
      </c>
      <c r="AM82">
        <v>0</v>
      </c>
      <c r="AN82">
        <v>0.47825000000000001</v>
      </c>
      <c r="AO82">
        <v>0</v>
      </c>
      <c r="AP82">
        <v>0.55021511999999995</v>
      </c>
      <c r="AQ82">
        <v>18.653449999999999</v>
      </c>
      <c r="AR82">
        <v>1.3548288000000002</v>
      </c>
      <c r="AS82">
        <v>4.7461346399999993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26.124390795888875</v>
      </c>
      <c r="BB82">
        <f t="shared" si="1"/>
        <v>628.62223358879567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9.4052871946223178</v>
      </c>
      <c r="L83">
        <v>387.46124060549164</v>
      </c>
      <c r="M83">
        <v>28.225970791350619</v>
      </c>
      <c r="N83">
        <v>36.239583333333336</v>
      </c>
      <c r="O83">
        <v>0</v>
      </c>
      <c r="P83">
        <v>31.90305362151873</v>
      </c>
      <c r="Q83">
        <v>6.6903543553008591</v>
      </c>
      <c r="R83">
        <v>13.005461778432817</v>
      </c>
      <c r="S83">
        <v>8.1024063930544603</v>
      </c>
      <c r="T83">
        <v>0</v>
      </c>
      <c r="U83">
        <v>25.707003283255396</v>
      </c>
      <c r="V83">
        <v>0</v>
      </c>
      <c r="W83">
        <v>0</v>
      </c>
      <c r="X83">
        <v>30.172736708324507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1.3776854000000001</v>
      </c>
      <c r="AF83">
        <v>2.7225000000000001</v>
      </c>
      <c r="AG83">
        <v>13.368625920000001</v>
      </c>
      <c r="AH83">
        <v>5.8107920000000011</v>
      </c>
      <c r="AI83">
        <v>0</v>
      </c>
      <c r="AJ83">
        <v>0</v>
      </c>
      <c r="AK83">
        <v>16.155949999999997</v>
      </c>
      <c r="AL83">
        <v>0</v>
      </c>
      <c r="AM83">
        <v>0</v>
      </c>
      <c r="AN83">
        <v>0.47825000000000001</v>
      </c>
      <c r="AO83">
        <v>0</v>
      </c>
      <c r="AP83">
        <v>0.55021511999999995</v>
      </c>
      <c r="AQ83">
        <v>18.653449999999999</v>
      </c>
      <c r="AR83">
        <v>6.0967295999999997</v>
      </c>
      <c r="AS83">
        <v>4.7461346399999993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25.810250299088871</v>
      </c>
      <c r="BB83">
        <f t="shared" si="1"/>
        <v>621.06318044559566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9.4052871946223178</v>
      </c>
      <c r="L84">
        <v>387.46124060549164</v>
      </c>
      <c r="M84">
        <v>28.225970791350619</v>
      </c>
      <c r="N84">
        <v>36.239583333333336</v>
      </c>
      <c r="O84">
        <v>0</v>
      </c>
      <c r="P84">
        <v>31.90305362151873</v>
      </c>
      <c r="Q84">
        <v>6.6903543553008591</v>
      </c>
      <c r="R84">
        <v>13.005461778432817</v>
      </c>
      <c r="S84">
        <v>8.1024063930544603</v>
      </c>
      <c r="T84">
        <v>0</v>
      </c>
      <c r="U84">
        <v>25.707003283255396</v>
      </c>
      <c r="V84">
        <v>0</v>
      </c>
      <c r="W84">
        <v>0</v>
      </c>
      <c r="X84">
        <v>30.172736708324507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1.3776854000000001</v>
      </c>
      <c r="AF84">
        <v>2.7225000000000001</v>
      </c>
      <c r="AG84">
        <v>13.368625920000001</v>
      </c>
      <c r="AH84">
        <v>0</v>
      </c>
      <c r="AI84">
        <v>0</v>
      </c>
      <c r="AJ84">
        <v>0</v>
      </c>
      <c r="AK84">
        <v>16.155949999999997</v>
      </c>
      <c r="AL84">
        <v>0</v>
      </c>
      <c r="AM84">
        <v>0</v>
      </c>
      <c r="AN84">
        <v>0.47825000000000001</v>
      </c>
      <c r="AO84">
        <v>0</v>
      </c>
      <c r="AP84">
        <v>0.55021511999999995</v>
      </c>
      <c r="AQ84">
        <v>18.653449999999999</v>
      </c>
      <c r="AR84">
        <v>6.0967295999999997</v>
      </c>
      <c r="AS84">
        <v>4.7461346399999993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25.57839969828887</v>
      </c>
      <c r="BB84">
        <f t="shared" si="1"/>
        <v>615.48423904639571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1.9998013569722757</v>
      </c>
      <c r="L85">
        <v>281.22273428604632</v>
      </c>
      <c r="M85">
        <v>28.225970791350619</v>
      </c>
      <c r="N85">
        <v>36.239583333333336</v>
      </c>
      <c r="O85">
        <v>0</v>
      </c>
      <c r="P85">
        <v>31.90305362151873</v>
      </c>
      <c r="Q85">
        <v>1.9992016438356162</v>
      </c>
      <c r="R85">
        <v>2.9997259022384646</v>
      </c>
      <c r="S85">
        <v>3.8636374765625003</v>
      </c>
      <c r="T85">
        <v>0</v>
      </c>
      <c r="U85">
        <v>25.707003283255396</v>
      </c>
      <c r="V85">
        <v>0</v>
      </c>
      <c r="W85">
        <v>0</v>
      </c>
      <c r="X85">
        <v>30.168076938005392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1.3776854000000001</v>
      </c>
      <c r="AF85">
        <v>2.7225000000000001</v>
      </c>
      <c r="AG85">
        <v>13.368625920000001</v>
      </c>
      <c r="AH85">
        <v>0</v>
      </c>
      <c r="AI85">
        <v>0</v>
      </c>
      <c r="AJ85">
        <v>0</v>
      </c>
      <c r="AK85">
        <v>16.155949999999997</v>
      </c>
      <c r="AL85">
        <v>0</v>
      </c>
      <c r="AM85">
        <v>0</v>
      </c>
      <c r="AN85">
        <v>0.47825000000000001</v>
      </c>
      <c r="AO85">
        <v>0</v>
      </c>
      <c r="AP85">
        <v>0.74672052000000011</v>
      </c>
      <c r="AQ85">
        <v>18.653449999999999</v>
      </c>
      <c r="AR85">
        <v>6.0967295999999997</v>
      </c>
      <c r="AS85">
        <v>4.7461346399999993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20.29612624287352</v>
      </c>
      <c r="BB85">
        <f t="shared" si="1"/>
        <v>488.37870847024516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1.9998013569722757</v>
      </c>
      <c r="L86">
        <v>218.72468974526453</v>
      </c>
      <c r="M86">
        <v>28.225970791350619</v>
      </c>
      <c r="N86">
        <v>36.239583333333336</v>
      </c>
      <c r="O86">
        <v>0</v>
      </c>
      <c r="P86">
        <v>31.90305362151873</v>
      </c>
      <c r="Q86">
        <v>6.6907000742115024</v>
      </c>
      <c r="R86">
        <v>13.007561809523809</v>
      </c>
      <c r="S86">
        <v>8.0976965392561979</v>
      </c>
      <c r="T86">
        <v>0</v>
      </c>
      <c r="U86">
        <v>25.707003283255396</v>
      </c>
      <c r="V86">
        <v>0</v>
      </c>
      <c r="W86">
        <v>0</v>
      </c>
      <c r="X86">
        <v>30.168076938005392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1.3776854000000001</v>
      </c>
      <c r="AF86">
        <v>2.7225000000000001</v>
      </c>
      <c r="AG86">
        <v>13.368625920000001</v>
      </c>
      <c r="AH86">
        <v>0</v>
      </c>
      <c r="AI86">
        <v>0</v>
      </c>
      <c r="AJ86">
        <v>0</v>
      </c>
      <c r="AK86">
        <v>16.155949999999997</v>
      </c>
      <c r="AL86">
        <v>0</v>
      </c>
      <c r="AM86">
        <v>0</v>
      </c>
      <c r="AN86">
        <v>0.47825000000000001</v>
      </c>
      <c r="AO86">
        <v>0</v>
      </c>
      <c r="AP86">
        <v>0.74672052000000011</v>
      </c>
      <c r="AQ86">
        <v>13.917599999999997</v>
      </c>
      <c r="AR86">
        <v>6.0967295999999997</v>
      </c>
      <c r="AS86">
        <v>4.7461346399999993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18.368935963006898</v>
      </c>
      <c r="BB86">
        <f t="shared" si="1"/>
        <v>442.00539760968496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1.9997902086221584</v>
      </c>
      <c r="L87">
        <v>218.7313408441247</v>
      </c>
      <c r="M87">
        <v>28.225970791350619</v>
      </c>
      <c r="N87">
        <v>36.239583333333336</v>
      </c>
      <c r="O87">
        <v>0</v>
      </c>
      <c r="P87">
        <v>31.90305362151873</v>
      </c>
      <c r="Q87">
        <v>6.6907000742115024</v>
      </c>
      <c r="R87">
        <v>13.007561809523809</v>
      </c>
      <c r="S87">
        <v>8.0976965392561979</v>
      </c>
      <c r="T87">
        <v>0</v>
      </c>
      <c r="U87">
        <v>25.707003283255396</v>
      </c>
      <c r="V87">
        <v>0</v>
      </c>
      <c r="W87">
        <v>0</v>
      </c>
      <c r="X87">
        <v>30.168076938005392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1.3776854000000001</v>
      </c>
      <c r="AF87">
        <v>2.7225000000000001</v>
      </c>
      <c r="AG87">
        <v>13.368625920000001</v>
      </c>
      <c r="AH87">
        <v>0</v>
      </c>
      <c r="AI87">
        <v>0</v>
      </c>
      <c r="AJ87">
        <v>0</v>
      </c>
      <c r="AK87">
        <v>16.155949999999997</v>
      </c>
      <c r="AL87">
        <v>0</v>
      </c>
      <c r="AM87">
        <v>0</v>
      </c>
      <c r="AN87">
        <v>0.47825000000000001</v>
      </c>
      <c r="AO87">
        <v>0</v>
      </c>
      <c r="AP87">
        <v>0.74672052000000011</v>
      </c>
      <c r="AQ87">
        <v>9.0851000000000006</v>
      </c>
      <c r="AR87">
        <v>6.0967295999999997</v>
      </c>
      <c r="AS87">
        <v>4.7461346399999993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18.176384147032248</v>
      </c>
      <c r="BB87">
        <f t="shared" si="1"/>
        <v>437.3720893761697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1.9997832576921093</v>
      </c>
      <c r="L88">
        <v>218.7313408441247</v>
      </c>
      <c r="M88">
        <v>28.225970791350619</v>
      </c>
      <c r="N88">
        <v>36.239583333333336</v>
      </c>
      <c r="O88">
        <v>0</v>
      </c>
      <c r="P88">
        <v>31.90305362151873</v>
      </c>
      <c r="Q88">
        <v>1.9992016438356162</v>
      </c>
      <c r="R88">
        <v>2.9997259022384646</v>
      </c>
      <c r="S88">
        <v>1.9994678492239468</v>
      </c>
      <c r="T88">
        <v>0</v>
      </c>
      <c r="U88">
        <v>25.707003283255396</v>
      </c>
      <c r="V88">
        <v>0</v>
      </c>
      <c r="W88">
        <v>0</v>
      </c>
      <c r="X88">
        <v>30.168076938005392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1.3776854000000001</v>
      </c>
      <c r="AF88">
        <v>2.7225000000000001</v>
      </c>
      <c r="AG88">
        <v>13.368625920000001</v>
      </c>
      <c r="AH88">
        <v>0</v>
      </c>
      <c r="AI88">
        <v>0</v>
      </c>
      <c r="AJ88">
        <v>0</v>
      </c>
      <c r="AK88">
        <v>16.155949999999997</v>
      </c>
      <c r="AL88">
        <v>0</v>
      </c>
      <c r="AM88">
        <v>0</v>
      </c>
      <c r="AN88">
        <v>0.47825000000000001</v>
      </c>
      <c r="AO88">
        <v>0</v>
      </c>
      <c r="AP88">
        <v>0.74672052000000011</v>
      </c>
      <c r="AQ88">
        <v>9.0851000000000006</v>
      </c>
      <c r="AR88">
        <v>6.0967295999999997</v>
      </c>
      <c r="AS88">
        <v>4.7461346399999993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17.346561482663848</v>
      </c>
      <c r="BB88">
        <f t="shared" si="1"/>
        <v>417.40434206191452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1.9997832576921093</v>
      </c>
      <c r="L89">
        <v>218.7313408441247</v>
      </c>
      <c r="M89">
        <v>28.225970791350619</v>
      </c>
      <c r="N89">
        <v>36.239583333333336</v>
      </c>
      <c r="O89">
        <v>0</v>
      </c>
      <c r="P89">
        <v>31.90305362151873</v>
      </c>
      <c r="Q89">
        <v>1.9992016438356162</v>
      </c>
      <c r="R89">
        <v>2.9997259022384646</v>
      </c>
      <c r="S89">
        <v>1.9994678492239468</v>
      </c>
      <c r="T89">
        <v>0</v>
      </c>
      <c r="U89">
        <v>25.707003283255396</v>
      </c>
      <c r="V89">
        <v>0</v>
      </c>
      <c r="W89">
        <v>0</v>
      </c>
      <c r="X89">
        <v>30.168076938005392</v>
      </c>
      <c r="Y89">
        <v>0</v>
      </c>
      <c r="Z89">
        <v>2.02488</v>
      </c>
      <c r="AA89">
        <v>0</v>
      </c>
      <c r="AB89">
        <v>0</v>
      </c>
      <c r="AC89">
        <v>0</v>
      </c>
      <c r="AD89">
        <v>0</v>
      </c>
      <c r="AE89">
        <v>1.3776854000000001</v>
      </c>
      <c r="AF89">
        <v>2.7225000000000001</v>
      </c>
      <c r="AG89">
        <v>13.368625920000001</v>
      </c>
      <c r="AH89">
        <v>0</v>
      </c>
      <c r="AI89">
        <v>0</v>
      </c>
      <c r="AJ89">
        <v>0</v>
      </c>
      <c r="AK89">
        <v>16.155949999999997</v>
      </c>
      <c r="AL89">
        <v>0</v>
      </c>
      <c r="AM89">
        <v>0</v>
      </c>
      <c r="AN89">
        <v>0.47825000000000001</v>
      </c>
      <c r="AO89">
        <v>0</v>
      </c>
      <c r="AP89">
        <v>0.74672052000000011</v>
      </c>
      <c r="AQ89">
        <v>4.5425500000000003</v>
      </c>
      <c r="AR89">
        <v>6.0967295999999997</v>
      </c>
      <c r="AS89">
        <v>4.7461346399999993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17.246106603076544</v>
      </c>
      <c r="BB89">
        <f t="shared" si="1"/>
        <v>414.9871269415018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1.9997762138084634</v>
      </c>
      <c r="L90">
        <v>218.7313408441247</v>
      </c>
      <c r="M90">
        <v>28.225970791350619</v>
      </c>
      <c r="N90">
        <v>36.239583333333336</v>
      </c>
      <c r="O90">
        <v>0</v>
      </c>
      <c r="P90">
        <v>31.90305362151873</v>
      </c>
      <c r="Q90">
        <v>1.9992016438356162</v>
      </c>
      <c r="R90">
        <v>2.9997259022384646</v>
      </c>
      <c r="S90">
        <v>1.9994678492239468</v>
      </c>
      <c r="T90">
        <v>0</v>
      </c>
      <c r="U90">
        <v>25.707003283255396</v>
      </c>
      <c r="V90">
        <v>0</v>
      </c>
      <c r="W90">
        <v>0</v>
      </c>
      <c r="X90">
        <v>30.168076938005392</v>
      </c>
      <c r="Y90">
        <v>0</v>
      </c>
      <c r="Z90">
        <v>2.02488</v>
      </c>
      <c r="AA90">
        <v>0</v>
      </c>
      <c r="AB90">
        <v>0</v>
      </c>
      <c r="AC90">
        <v>0</v>
      </c>
      <c r="AD90">
        <v>0</v>
      </c>
      <c r="AE90">
        <v>1.3776854000000001</v>
      </c>
      <c r="AF90">
        <v>2.7225000000000001</v>
      </c>
      <c r="AG90">
        <v>13.368625920000001</v>
      </c>
      <c r="AH90">
        <v>0</v>
      </c>
      <c r="AI90">
        <v>0</v>
      </c>
      <c r="AJ90">
        <v>0</v>
      </c>
      <c r="AK90">
        <v>16.155949999999997</v>
      </c>
      <c r="AL90">
        <v>0</v>
      </c>
      <c r="AM90">
        <v>0</v>
      </c>
      <c r="AN90">
        <v>0.47825000000000001</v>
      </c>
      <c r="AO90">
        <v>0</v>
      </c>
      <c r="AP90">
        <v>0.98252699999999993</v>
      </c>
      <c r="AQ90">
        <v>0</v>
      </c>
      <c r="AR90">
        <v>6.0967295999999997</v>
      </c>
      <c r="AS90">
        <v>4.7461346399999993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17.074267059212886</v>
      </c>
      <c r="BB90">
        <f t="shared" si="1"/>
        <v>410.85221592148184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1.9997933414619025</v>
      </c>
      <c r="L91">
        <v>218.73030994070825</v>
      </c>
      <c r="M91">
        <v>28.225970791350619</v>
      </c>
      <c r="N91">
        <v>36.239583333333336</v>
      </c>
      <c r="O91">
        <v>0</v>
      </c>
      <c r="P91">
        <v>31.90305362151873</v>
      </c>
      <c r="Q91">
        <v>1.9992016438356162</v>
      </c>
      <c r="R91">
        <v>2.9997259022384646</v>
      </c>
      <c r="S91">
        <v>2.0296697052401749</v>
      </c>
      <c r="T91">
        <v>0</v>
      </c>
      <c r="U91">
        <v>25.707003283255396</v>
      </c>
      <c r="V91">
        <v>0</v>
      </c>
      <c r="W91">
        <v>0</v>
      </c>
      <c r="X91">
        <v>30.000150340209526</v>
      </c>
      <c r="Y91">
        <v>0</v>
      </c>
      <c r="Z91">
        <v>2.02488</v>
      </c>
      <c r="AA91">
        <v>0</v>
      </c>
      <c r="AB91">
        <v>0</v>
      </c>
      <c r="AC91">
        <v>0</v>
      </c>
      <c r="AD91">
        <v>0</v>
      </c>
      <c r="AE91">
        <v>1.3776854000000001</v>
      </c>
      <c r="AF91">
        <v>2.7225000000000001</v>
      </c>
      <c r="AG91">
        <v>13.368625920000001</v>
      </c>
      <c r="AH91">
        <v>0</v>
      </c>
      <c r="AI91">
        <v>0</v>
      </c>
      <c r="AJ91">
        <v>0</v>
      </c>
      <c r="AK91">
        <v>16.155949999999997</v>
      </c>
      <c r="AL91">
        <v>0</v>
      </c>
      <c r="AM91">
        <v>0</v>
      </c>
      <c r="AN91">
        <v>0.47825000000000001</v>
      </c>
      <c r="AO91">
        <v>0</v>
      </c>
      <c r="AP91">
        <v>0.98252699999999993</v>
      </c>
      <c r="AQ91">
        <v>0</v>
      </c>
      <c r="AR91">
        <v>6.0967295999999997</v>
      </c>
      <c r="AS91">
        <v>4.7461346399999993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17.068731304915939</v>
      </c>
      <c r="BB91">
        <f t="shared" si="1"/>
        <v>410.71901315823607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1.9997740674634557</v>
      </c>
      <c r="L92">
        <v>218.72937257907836</v>
      </c>
      <c r="M92">
        <v>28.225970791350619</v>
      </c>
      <c r="N92">
        <v>36.239583333333336</v>
      </c>
      <c r="O92">
        <v>0</v>
      </c>
      <c r="P92">
        <v>31.90305362151873</v>
      </c>
      <c r="Q92">
        <v>1.9992016438356162</v>
      </c>
      <c r="R92">
        <v>2.9997259022384646</v>
      </c>
      <c r="S92">
        <v>2.0296697052401749</v>
      </c>
      <c r="T92">
        <v>0</v>
      </c>
      <c r="U92">
        <v>25.707003283255396</v>
      </c>
      <c r="V92">
        <v>0</v>
      </c>
      <c r="W92">
        <v>0</v>
      </c>
      <c r="X92">
        <v>30.000150340209526</v>
      </c>
      <c r="Y92">
        <v>0</v>
      </c>
      <c r="Z92">
        <v>2.02488</v>
      </c>
      <c r="AA92">
        <v>0</v>
      </c>
      <c r="AB92">
        <v>0</v>
      </c>
      <c r="AC92">
        <v>0</v>
      </c>
      <c r="AD92">
        <v>0</v>
      </c>
      <c r="AE92">
        <v>1.3776854000000001</v>
      </c>
      <c r="AF92">
        <v>2.7225000000000001</v>
      </c>
      <c r="AG92">
        <v>13.368625920000001</v>
      </c>
      <c r="AH92">
        <v>0</v>
      </c>
      <c r="AI92">
        <v>0</v>
      </c>
      <c r="AJ92">
        <v>0</v>
      </c>
      <c r="AK92">
        <v>16.155949999999997</v>
      </c>
      <c r="AL92">
        <v>0</v>
      </c>
      <c r="AM92">
        <v>0</v>
      </c>
      <c r="AN92">
        <v>0.47825000000000001</v>
      </c>
      <c r="AO92">
        <v>0</v>
      </c>
      <c r="AP92">
        <v>0.98252699999999993</v>
      </c>
      <c r="AQ92">
        <v>0</v>
      </c>
      <c r="AR92">
        <v>6.0967295999999997</v>
      </c>
      <c r="AS92">
        <v>4.7461346399999993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17.068693135154334</v>
      </c>
      <c r="BB92">
        <f t="shared" si="1"/>
        <v>410.71809469236939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1.9997942598498095</v>
      </c>
      <c r="L93">
        <v>218.72937257907836</v>
      </c>
      <c r="M93">
        <v>28.225970791350619</v>
      </c>
      <c r="N93">
        <v>36.239583333333336</v>
      </c>
      <c r="O93">
        <v>0</v>
      </c>
      <c r="P93">
        <v>31.90305362151873</v>
      </c>
      <c r="Q93">
        <v>1.9992016438356162</v>
      </c>
      <c r="R93">
        <v>2.9997259022384646</v>
      </c>
      <c r="S93">
        <v>2.0407541288921074</v>
      </c>
      <c r="T93">
        <v>0</v>
      </c>
      <c r="U93">
        <v>25.707003283255396</v>
      </c>
      <c r="V93">
        <v>0</v>
      </c>
      <c r="W93">
        <v>0</v>
      </c>
      <c r="X93">
        <v>14.998170843989771</v>
      </c>
      <c r="Y93">
        <v>0</v>
      </c>
      <c r="Z93">
        <v>2.02488</v>
      </c>
      <c r="AA93">
        <v>0</v>
      </c>
      <c r="AB93">
        <v>0</v>
      </c>
      <c r="AC93">
        <v>0</v>
      </c>
      <c r="AD93">
        <v>0</v>
      </c>
      <c r="AE93">
        <v>1.3776854000000001</v>
      </c>
      <c r="AF93">
        <v>2.7225000000000001</v>
      </c>
      <c r="AG93">
        <v>13.368625920000001</v>
      </c>
      <c r="AH93">
        <v>0</v>
      </c>
      <c r="AI93">
        <v>0</v>
      </c>
      <c r="AJ93">
        <v>0</v>
      </c>
      <c r="AK93">
        <v>16.155949999999997</v>
      </c>
      <c r="AL93">
        <v>0</v>
      </c>
      <c r="AM93">
        <v>0</v>
      </c>
      <c r="AN93">
        <v>0.47825000000000001</v>
      </c>
      <c r="AO93">
        <v>0</v>
      </c>
      <c r="AP93">
        <v>0.98252699999999993</v>
      </c>
      <c r="AQ93">
        <v>0</v>
      </c>
      <c r="AR93">
        <v>1.3548288000000002</v>
      </c>
      <c r="AS93">
        <v>4.7461346399999993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16.281355346945013</v>
      </c>
      <c r="BB93">
        <f t="shared" si="1"/>
        <v>391.77265680039721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1.9997801473013079</v>
      </c>
      <c r="L94">
        <v>218.72937257907836</v>
      </c>
      <c r="M94">
        <v>28.225970791350619</v>
      </c>
      <c r="N94">
        <v>36.239583333333336</v>
      </c>
      <c r="O94">
        <v>0</v>
      </c>
      <c r="P94">
        <v>5.3951186609708719</v>
      </c>
      <c r="Q94">
        <v>1.9992016438356162</v>
      </c>
      <c r="R94">
        <v>2.9997259022384646</v>
      </c>
      <c r="S94">
        <v>2.0414661723388847</v>
      </c>
      <c r="T94">
        <v>0</v>
      </c>
      <c r="U94">
        <v>25.707003283255396</v>
      </c>
      <c r="V94">
        <v>0</v>
      </c>
      <c r="W94">
        <v>0</v>
      </c>
      <c r="X94">
        <v>15.000333744059146</v>
      </c>
      <c r="Y94">
        <v>0</v>
      </c>
      <c r="Z94">
        <v>2.02488</v>
      </c>
      <c r="AA94">
        <v>0</v>
      </c>
      <c r="AB94">
        <v>0</v>
      </c>
      <c r="AC94">
        <v>0</v>
      </c>
      <c r="AD94">
        <v>0</v>
      </c>
      <c r="AE94">
        <v>1.3776854000000001</v>
      </c>
      <c r="AF94">
        <v>2.7225000000000001</v>
      </c>
      <c r="AG94">
        <v>13.368625920000001</v>
      </c>
      <c r="AH94">
        <v>0</v>
      </c>
      <c r="AI94">
        <v>0</v>
      </c>
      <c r="AJ94">
        <v>0</v>
      </c>
      <c r="AK94">
        <v>16.155949999999997</v>
      </c>
      <c r="AL94">
        <v>0</v>
      </c>
      <c r="AM94">
        <v>0</v>
      </c>
      <c r="AN94">
        <v>0.47825000000000001</v>
      </c>
      <c r="AO94">
        <v>0</v>
      </c>
      <c r="AP94">
        <v>0.98252699999999993</v>
      </c>
      <c r="AQ94">
        <v>0</v>
      </c>
      <c r="AR94">
        <v>1.3548288000000002</v>
      </c>
      <c r="AS94">
        <v>4.7461346399999993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15.223802899796059</v>
      </c>
      <c r="BB94">
        <f t="shared" si="1"/>
        <v>366.32513511796594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2.0101411291057745</v>
      </c>
      <c r="L95">
        <v>221.0430782343461</v>
      </c>
      <c r="M95">
        <v>4.9995020445252152</v>
      </c>
      <c r="N95">
        <v>25.000534061007698</v>
      </c>
      <c r="O95">
        <v>0</v>
      </c>
      <c r="P95">
        <v>4.9992648648648652</v>
      </c>
      <c r="Q95">
        <v>1.9998926174496641</v>
      </c>
      <c r="R95">
        <v>3.0012371134020621</v>
      </c>
      <c r="S95">
        <v>4.0574854366640443</v>
      </c>
      <c r="T95">
        <v>0</v>
      </c>
      <c r="U95">
        <v>25.707003283255396</v>
      </c>
      <c r="V95">
        <v>0</v>
      </c>
      <c r="W95">
        <v>0</v>
      </c>
      <c r="X95">
        <v>15.000333744059146</v>
      </c>
      <c r="Y95">
        <v>0</v>
      </c>
      <c r="Z95">
        <v>2.02488</v>
      </c>
      <c r="AA95">
        <v>0</v>
      </c>
      <c r="AB95">
        <v>0</v>
      </c>
      <c r="AC95">
        <v>0</v>
      </c>
      <c r="AD95">
        <v>0</v>
      </c>
      <c r="AE95">
        <v>1.3776854000000001</v>
      </c>
      <c r="AF95">
        <v>2.7225000000000001</v>
      </c>
      <c r="AG95">
        <v>13.368625920000001</v>
      </c>
      <c r="AH95">
        <v>0</v>
      </c>
      <c r="AI95">
        <v>0</v>
      </c>
      <c r="AJ95">
        <v>0</v>
      </c>
      <c r="AK95">
        <v>16.155949999999997</v>
      </c>
      <c r="AL95">
        <v>0</v>
      </c>
      <c r="AM95">
        <v>0</v>
      </c>
      <c r="AN95">
        <v>0.47825000000000001</v>
      </c>
      <c r="AO95">
        <v>0</v>
      </c>
      <c r="AP95">
        <v>0.98252699999999993</v>
      </c>
      <c r="AQ95">
        <v>0</v>
      </c>
      <c r="AR95">
        <v>16.257945599999999</v>
      </c>
      <c r="AS95">
        <v>4.7461346399999993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14.600725796126497</v>
      </c>
      <c r="BB95">
        <f t="shared" si="1"/>
        <v>351.33224529255347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1.9997729594732661</v>
      </c>
      <c r="L96">
        <v>221.0430782343461</v>
      </c>
      <c r="M96">
        <v>4.9995020445252152</v>
      </c>
      <c r="N96">
        <v>5.0001313991128153</v>
      </c>
      <c r="O96">
        <v>0</v>
      </c>
      <c r="P96">
        <v>4.9992648648648652</v>
      </c>
      <c r="Q96">
        <v>1.9998926174496641</v>
      </c>
      <c r="R96">
        <v>3.0003858520900324</v>
      </c>
      <c r="S96">
        <v>4.1067660233644858</v>
      </c>
      <c r="T96">
        <v>0</v>
      </c>
      <c r="U96">
        <v>25.707003283255396</v>
      </c>
      <c r="V96">
        <v>0</v>
      </c>
      <c r="W96">
        <v>0</v>
      </c>
      <c r="X96">
        <v>15.000333744059146</v>
      </c>
      <c r="Y96">
        <v>0</v>
      </c>
      <c r="Z96">
        <v>2.02488</v>
      </c>
      <c r="AA96">
        <v>0</v>
      </c>
      <c r="AB96">
        <v>0</v>
      </c>
      <c r="AC96">
        <v>0</v>
      </c>
      <c r="AD96">
        <v>0</v>
      </c>
      <c r="AE96">
        <v>1.3776854000000001</v>
      </c>
      <c r="AF96">
        <v>2.7225000000000001</v>
      </c>
      <c r="AG96">
        <v>13.368625920000001</v>
      </c>
      <c r="AH96">
        <v>0</v>
      </c>
      <c r="AI96">
        <v>0</v>
      </c>
      <c r="AJ96">
        <v>0</v>
      </c>
      <c r="AK96">
        <v>16.155949999999997</v>
      </c>
      <c r="AL96">
        <v>0</v>
      </c>
      <c r="AM96">
        <v>0</v>
      </c>
      <c r="AN96">
        <v>0.47825000000000001</v>
      </c>
      <c r="AO96">
        <v>0</v>
      </c>
      <c r="AP96">
        <v>0.98252699999999993</v>
      </c>
      <c r="AQ96">
        <v>0</v>
      </c>
      <c r="AR96">
        <v>1.0161216</v>
      </c>
      <c r="AS96">
        <v>4.7461346399999993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13.196079577502015</v>
      </c>
      <c r="BB96">
        <f t="shared" si="1"/>
        <v>317.53272600503902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1.9997729594732661</v>
      </c>
      <c r="L97">
        <v>221.0430782343461</v>
      </c>
      <c r="M97">
        <v>4.9995020445252152</v>
      </c>
      <c r="N97">
        <v>5.0001313991128153</v>
      </c>
      <c r="O97">
        <v>0</v>
      </c>
      <c r="P97">
        <v>4.9992648648648652</v>
      </c>
      <c r="Q97">
        <v>1.9998926174496641</v>
      </c>
      <c r="R97">
        <v>3.0003858520900324</v>
      </c>
      <c r="S97">
        <v>4.1067660233644858</v>
      </c>
      <c r="T97">
        <v>0</v>
      </c>
      <c r="U97">
        <v>25.707003283255396</v>
      </c>
      <c r="V97">
        <v>0</v>
      </c>
      <c r="W97">
        <v>0</v>
      </c>
      <c r="X97">
        <v>15.000333744059146</v>
      </c>
      <c r="Y97">
        <v>0</v>
      </c>
      <c r="Z97">
        <v>2.02488</v>
      </c>
      <c r="AA97">
        <v>0</v>
      </c>
      <c r="AB97">
        <v>0</v>
      </c>
      <c r="AC97">
        <v>0</v>
      </c>
      <c r="AD97">
        <v>0</v>
      </c>
      <c r="AE97">
        <v>1.3776854000000001</v>
      </c>
      <c r="AF97">
        <v>2.7225000000000001</v>
      </c>
      <c r="AG97">
        <v>13.368625920000001</v>
      </c>
      <c r="AH97">
        <v>0</v>
      </c>
      <c r="AI97">
        <v>0</v>
      </c>
      <c r="AJ97">
        <v>0</v>
      </c>
      <c r="AK97">
        <v>16.155949999999997</v>
      </c>
      <c r="AL97">
        <v>0</v>
      </c>
      <c r="AM97">
        <v>0</v>
      </c>
      <c r="AN97">
        <v>0.47825000000000001</v>
      </c>
      <c r="AO97">
        <v>0</v>
      </c>
      <c r="AP97">
        <v>0.98252699999999993</v>
      </c>
      <c r="AQ97">
        <v>0</v>
      </c>
      <c r="AR97">
        <v>1.0161216</v>
      </c>
      <c r="AS97">
        <v>4.7461346399999993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13.196079577502015</v>
      </c>
      <c r="BB97">
        <f t="shared" si="1"/>
        <v>317.53272600503902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1.9997729594732661</v>
      </c>
      <c r="L98">
        <v>221.0430782343461</v>
      </c>
      <c r="M98">
        <v>4.9995020445252152</v>
      </c>
      <c r="N98">
        <v>5.0001313991128153</v>
      </c>
      <c r="O98">
        <v>0</v>
      </c>
      <c r="P98">
        <v>4.9992648648648652</v>
      </c>
      <c r="Q98">
        <v>1.9998926174496641</v>
      </c>
      <c r="R98">
        <v>3.0003858520900324</v>
      </c>
      <c r="S98">
        <v>4.1067660233644858</v>
      </c>
      <c r="T98">
        <v>0</v>
      </c>
      <c r="U98">
        <v>25.707003283255396</v>
      </c>
      <c r="V98">
        <v>0</v>
      </c>
      <c r="W98">
        <v>0</v>
      </c>
      <c r="X98">
        <v>15.000333744059146</v>
      </c>
      <c r="Y98">
        <v>0</v>
      </c>
      <c r="Z98">
        <v>2.02488</v>
      </c>
      <c r="AA98">
        <v>0</v>
      </c>
      <c r="AB98">
        <v>0</v>
      </c>
      <c r="AC98">
        <v>0</v>
      </c>
      <c r="AD98">
        <v>0</v>
      </c>
      <c r="AE98">
        <v>1.33832296</v>
      </c>
      <c r="AF98">
        <v>2.7225000000000001</v>
      </c>
      <c r="AG98">
        <v>13.368625920000001</v>
      </c>
      <c r="AH98">
        <v>0</v>
      </c>
      <c r="AI98">
        <v>0</v>
      </c>
      <c r="AJ98">
        <v>0</v>
      </c>
      <c r="AK98">
        <v>16.155949999999997</v>
      </c>
      <c r="AL98">
        <v>0</v>
      </c>
      <c r="AM98">
        <v>0</v>
      </c>
      <c r="AN98">
        <v>0.47825000000000001</v>
      </c>
      <c r="AO98">
        <v>0</v>
      </c>
      <c r="AP98">
        <v>0.98252699999999993</v>
      </c>
      <c r="AQ98">
        <v>0</v>
      </c>
      <c r="AR98">
        <v>1.0161216</v>
      </c>
      <c r="AS98">
        <v>4.7461346399999993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13.194509068302018</v>
      </c>
      <c r="BB98">
        <f t="shared" si="1"/>
        <v>317.49493407423904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0.1502929171246315</v>
      </c>
      <c r="L99">
        <f t="shared" si="2"/>
        <v>7.5262868476055882</v>
      </c>
      <c r="M99">
        <f t="shared" si="2"/>
        <v>0.65103819181204126</v>
      </c>
      <c r="N99">
        <f t="shared" si="2"/>
        <v>0.83557554483536234</v>
      </c>
      <c r="O99">
        <f t="shared" si="2"/>
        <v>0</v>
      </c>
      <c r="P99">
        <f t="shared" si="2"/>
        <v>0.62322010762057056</v>
      </c>
      <c r="Q99">
        <f t="shared" si="2"/>
        <v>0.11601831562615068</v>
      </c>
      <c r="R99">
        <f t="shared" si="2"/>
        <v>0.23825659329681251</v>
      </c>
      <c r="S99">
        <f t="shared" si="2"/>
        <v>0.15189558431537176</v>
      </c>
      <c r="T99">
        <f t="shared" si="2"/>
        <v>0</v>
      </c>
      <c r="U99">
        <f t="shared" si="2"/>
        <v>0.60087544281485661</v>
      </c>
      <c r="V99">
        <f t="shared" si="2"/>
        <v>0</v>
      </c>
      <c r="W99">
        <f t="shared" si="2"/>
        <v>0</v>
      </c>
      <c r="X99">
        <f t="shared" si="2"/>
        <v>0.62094570367009383</v>
      </c>
      <c r="Y99">
        <f t="shared" si="2"/>
        <v>0</v>
      </c>
      <c r="Z99">
        <f t="shared" si="2"/>
        <v>9.1119600000000023E-3</v>
      </c>
      <c r="AA99">
        <f t="shared" si="2"/>
        <v>0</v>
      </c>
      <c r="AB99">
        <f t="shared" si="2"/>
        <v>4.2406541047000007E-2</v>
      </c>
      <c r="AC99">
        <f t="shared" si="2"/>
        <v>3.491401625659999E-2</v>
      </c>
      <c r="AD99">
        <f t="shared" si="2"/>
        <v>4.2884188916400008E-2</v>
      </c>
      <c r="AE99">
        <f t="shared" si="2"/>
        <v>9.2182110987200111E-2</v>
      </c>
      <c r="AF99">
        <f t="shared" si="2"/>
        <v>8.3641250000000097E-2</v>
      </c>
      <c r="AG99">
        <f t="shared" si="2"/>
        <v>0.32084702208000054</v>
      </c>
      <c r="AH99">
        <f t="shared" si="2"/>
        <v>0.19320883399999991</v>
      </c>
      <c r="AI99">
        <f t="shared" si="2"/>
        <v>1.6012812400000007E-2</v>
      </c>
      <c r="AJ99">
        <f t="shared" si="2"/>
        <v>0</v>
      </c>
      <c r="AK99">
        <f t="shared" si="2"/>
        <v>0.38774280000000033</v>
      </c>
      <c r="AL99">
        <f t="shared" si="2"/>
        <v>0</v>
      </c>
      <c r="AM99">
        <f t="shared" si="2"/>
        <v>0</v>
      </c>
      <c r="AN99">
        <f t="shared" si="2"/>
        <v>9.6032600000000076E-3</v>
      </c>
      <c r="AO99">
        <f t="shared" si="2"/>
        <v>0</v>
      </c>
      <c r="AP99">
        <f t="shared" si="2"/>
        <v>2.3364492059999992E-2</v>
      </c>
      <c r="AQ99">
        <f t="shared" si="2"/>
        <v>0.15560650000000001</v>
      </c>
      <c r="AR99">
        <f t="shared" si="2"/>
        <v>9.5769460800000081E-2</v>
      </c>
      <c r="AS99">
        <f t="shared" si="2"/>
        <v>9.5087775743999986E-2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0.52335986353250807</v>
      </c>
      <c r="BB99">
        <f t="shared" si="1"/>
        <v>12.593428409480172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0.44877900000000004</v>
      </c>
      <c r="BB3">
        <f>SUM(B3:AZ3)-BA3</f>
        <v>10.798821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0.44877900000000004</v>
      </c>
      <c r="BB4">
        <f t="shared" ref="BB4:BB67" si="0">SUM(B4:AZ4)-BA4</f>
        <v>10.798821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0.44877900000000004</v>
      </c>
      <c r="BB5">
        <f t="shared" si="0"/>
        <v>10.798821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0.44877900000000004</v>
      </c>
      <c r="BB6">
        <f t="shared" si="0"/>
        <v>10.798821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0.44877900000000004</v>
      </c>
      <c r="BB7">
        <f t="shared" si="0"/>
        <v>10.798821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10.569144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0.42170899999999989</v>
      </c>
      <c r="BB8">
        <f t="shared" si="0"/>
        <v>10.147435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0.44877900000000004</v>
      </c>
      <c r="BB9">
        <f t="shared" si="0"/>
        <v>10.798821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0.44877900000000004</v>
      </c>
      <c r="BB10">
        <f t="shared" si="0"/>
        <v>10.798821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0.44877900000000004</v>
      </c>
      <c r="BB11">
        <f t="shared" si="0"/>
        <v>10.798821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0.44877900000000004</v>
      </c>
      <c r="BB12">
        <f t="shared" si="0"/>
        <v>10.798821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0.44877900000000004</v>
      </c>
      <c r="BB13">
        <f t="shared" si="0"/>
        <v>10.798821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0.44877900000000004</v>
      </c>
      <c r="BB14">
        <f t="shared" si="0"/>
        <v>10.798821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0.44877900000000004</v>
      </c>
      <c r="BB15">
        <f t="shared" si="0"/>
        <v>10.798821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0.44877900000000004</v>
      </c>
      <c r="BB16">
        <f t="shared" si="0"/>
        <v>10.798821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0.44877900000000004</v>
      </c>
      <c r="BB17">
        <f t="shared" si="0"/>
        <v>10.798821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0.44877900000000004</v>
      </c>
      <c r="BB18">
        <f t="shared" si="0"/>
        <v>10.798821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0.44877900000000004</v>
      </c>
      <c r="BB19">
        <f t="shared" si="0"/>
        <v>10.798821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0.44877900000000004</v>
      </c>
      <c r="BB20">
        <f t="shared" si="0"/>
        <v>10.798821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13.0192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0.51946599999999954</v>
      </c>
      <c r="BB21">
        <f t="shared" si="0"/>
        <v>12.499734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13.0192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0.51946599999999954</v>
      </c>
      <c r="BB22">
        <f t="shared" si="0"/>
        <v>12.499734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13.6784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0.5457680000000007</v>
      </c>
      <c r="BB23">
        <f t="shared" si="0"/>
        <v>13.132631999999999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13.6784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0.5457680000000007</v>
      </c>
      <c r="BB24">
        <f t="shared" si="0"/>
        <v>13.132631999999999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13.6784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0.5457680000000007</v>
      </c>
      <c r="BB25">
        <f t="shared" si="0"/>
        <v>13.132631999999999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13.6784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0.5457680000000007</v>
      </c>
      <c r="BB26">
        <f t="shared" si="0"/>
        <v>13.132631999999999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13.6784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0.5457680000000007</v>
      </c>
      <c r="BB27">
        <f t="shared" si="0"/>
        <v>13.132631999999999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13.6784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0.5457680000000007</v>
      </c>
      <c r="BB28">
        <f t="shared" si="0"/>
        <v>13.132631999999999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0.59837200000000124</v>
      </c>
      <c r="BB29">
        <f t="shared" si="0"/>
        <v>14.398427999999999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0.59837200000000124</v>
      </c>
      <c r="BB30">
        <f t="shared" si="0"/>
        <v>14.398427999999999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0.59837200000000124</v>
      </c>
      <c r="BB31">
        <f t="shared" si="0"/>
        <v>14.398427999999999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0.59837200000000124</v>
      </c>
      <c r="BB32">
        <f t="shared" si="0"/>
        <v>14.398427999999999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0.59837199999999946</v>
      </c>
      <c r="BB33">
        <f t="shared" si="0"/>
        <v>14.398419000000001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0.59837199999999946</v>
      </c>
      <c r="BB34">
        <f t="shared" si="0"/>
        <v>14.398419000000001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0.59837199999999946</v>
      </c>
      <c r="BB35">
        <f t="shared" si="0"/>
        <v>14.398419000000001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14.996791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0.59837199999999946</v>
      </c>
      <c r="BB36">
        <f t="shared" si="0"/>
        <v>14.398419000000001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0.59837199999999946</v>
      </c>
      <c r="BB37">
        <f t="shared" si="0"/>
        <v>14.398419000000001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0.59837199999999946</v>
      </c>
      <c r="BB38">
        <f t="shared" si="0"/>
        <v>14.398419000000001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0.59837199999999946</v>
      </c>
      <c r="BB39">
        <f t="shared" si="0"/>
        <v>14.398419000000001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13.992470000000001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0.55830000000000091</v>
      </c>
      <c r="BB40">
        <f t="shared" si="0"/>
        <v>13.43417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0.59837199999999946</v>
      </c>
      <c r="BB41">
        <f t="shared" si="0"/>
        <v>14.398419000000001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0.59837199999999946</v>
      </c>
      <c r="BB42">
        <f t="shared" si="0"/>
        <v>14.398419000000001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14.996791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0.59837199999999946</v>
      </c>
      <c r="BB43">
        <f t="shared" si="0"/>
        <v>14.398419000000001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0.59837199999999946</v>
      </c>
      <c r="BB44">
        <f t="shared" si="0"/>
        <v>14.398419000000001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0.59837199999999946</v>
      </c>
      <c r="BB45">
        <f t="shared" si="0"/>
        <v>14.398419000000001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0.59837199999999946</v>
      </c>
      <c r="BB46">
        <f t="shared" si="0"/>
        <v>14.398419000000001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0.59837199999999946</v>
      </c>
      <c r="BB47">
        <f t="shared" si="0"/>
        <v>14.398419000000001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14.172758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0.56549300000000002</v>
      </c>
      <c r="BB48">
        <f t="shared" si="0"/>
        <v>13.607265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0.59837199999999946</v>
      </c>
      <c r="BB49">
        <f t="shared" si="0"/>
        <v>14.398419000000001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14.348459999999999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0.57250399999999857</v>
      </c>
      <c r="BB50">
        <f t="shared" si="0"/>
        <v>13.775956000000001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0.59837199999999946</v>
      </c>
      <c r="BB51">
        <f t="shared" si="0"/>
        <v>14.398419000000001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0.59837199999999946</v>
      </c>
      <c r="BB52">
        <f t="shared" si="0"/>
        <v>14.398419000000001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0.59837199999999946</v>
      </c>
      <c r="BB53">
        <f t="shared" si="0"/>
        <v>14.398419000000001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0.59837199999999946</v>
      </c>
      <c r="BB54">
        <f t="shared" si="0"/>
        <v>14.398419000000001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0.59837199999999946</v>
      </c>
      <c r="BB55">
        <f t="shared" si="0"/>
        <v>14.398419000000001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0.59837199999999946</v>
      </c>
      <c r="BB56">
        <f t="shared" si="0"/>
        <v>14.398419000000001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14.721829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0.58740099999999984</v>
      </c>
      <c r="BB57">
        <f t="shared" si="0"/>
        <v>14.134428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0.59837199999999946</v>
      </c>
      <c r="BB58">
        <f t="shared" si="0"/>
        <v>14.398419000000001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14.462539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0.57705499999999965</v>
      </c>
      <c r="BB59">
        <f t="shared" si="0"/>
        <v>13.885484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0.59837199999999946</v>
      </c>
      <c r="BB60">
        <f t="shared" si="0"/>
        <v>14.398419000000001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0.59837199999999946</v>
      </c>
      <c r="BB61">
        <f t="shared" si="0"/>
        <v>14.398419000000001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0.59837199999999946</v>
      </c>
      <c r="BB62">
        <f t="shared" si="0"/>
        <v>14.398419000000001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0.59837199999999946</v>
      </c>
      <c r="BB63">
        <f t="shared" si="0"/>
        <v>14.398419000000001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14.304535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0.57075099999999956</v>
      </c>
      <c r="BB64">
        <f t="shared" si="0"/>
        <v>13.733784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0.59837199999999946</v>
      </c>
      <c r="BB65">
        <f t="shared" si="0"/>
        <v>14.398419000000001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0.59837199999999946</v>
      </c>
      <c r="BB66">
        <f t="shared" si="0"/>
        <v>14.398419000000001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0.59837199999999946</v>
      </c>
      <c r="BB67">
        <f t="shared" si="0"/>
        <v>14.398419000000001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0.59837199999999946</v>
      </c>
      <c r="BB68">
        <f t="shared" ref="BB68:BB99" si="1">SUM(B68:AZ68)-BA68</f>
        <v>14.398419000000001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0.59837199999999946</v>
      </c>
      <c r="BB69">
        <f t="shared" si="1"/>
        <v>14.398419000000001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0.59837199999999946</v>
      </c>
      <c r="BB70">
        <f t="shared" si="1"/>
        <v>14.398419000000001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0.59837199999999946</v>
      </c>
      <c r="BB71">
        <f t="shared" si="1"/>
        <v>14.398419000000001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0.59837199999999946</v>
      </c>
      <c r="BB72">
        <f t="shared" si="1"/>
        <v>14.398419000000001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0.59837199999999946</v>
      </c>
      <c r="BB73">
        <f t="shared" si="1"/>
        <v>14.398419000000001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0.59837199999999946</v>
      </c>
      <c r="BB74">
        <f t="shared" si="1"/>
        <v>14.398419000000001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0.59837199999999946</v>
      </c>
      <c r="BB75">
        <f t="shared" si="1"/>
        <v>14.398419000000001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0.59837199999999946</v>
      </c>
      <c r="BB76">
        <f t="shared" si="1"/>
        <v>14.398419000000001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0.59837199999999946</v>
      </c>
      <c r="BB77">
        <f t="shared" si="1"/>
        <v>14.398419000000001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14.996791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0.59837199999999946</v>
      </c>
      <c r="BB78">
        <f t="shared" si="1"/>
        <v>14.398419000000001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0.59837199999999946</v>
      </c>
      <c r="BB79">
        <f t="shared" si="1"/>
        <v>14.398419000000001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0.59837199999999946</v>
      </c>
      <c r="BB80">
        <f t="shared" si="1"/>
        <v>14.398419000000001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0.59837199999999946</v>
      </c>
      <c r="BB81">
        <f t="shared" si="1"/>
        <v>14.398419000000001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0.59837199999999946</v>
      </c>
      <c r="BB82">
        <f t="shared" si="1"/>
        <v>14.398419000000001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0.59837199999999946</v>
      </c>
      <c r="BB83">
        <f t="shared" si="1"/>
        <v>14.398419000000001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0.59837199999999946</v>
      </c>
      <c r="BB84">
        <f t="shared" si="1"/>
        <v>14.398419000000001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14.996791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0.59837199999999946</v>
      </c>
      <c r="BB85">
        <f t="shared" si="1"/>
        <v>14.398419000000001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0.59837199999999946</v>
      </c>
      <c r="BB86">
        <f t="shared" si="1"/>
        <v>14.398419000000001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0.59837199999999946</v>
      </c>
      <c r="BB87">
        <f t="shared" si="1"/>
        <v>14.398419000000001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0.59837199999999946</v>
      </c>
      <c r="BB88">
        <f t="shared" si="1"/>
        <v>14.398419000000001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0.59837199999999946</v>
      </c>
      <c r="BB89">
        <f t="shared" si="1"/>
        <v>14.398419000000001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0.59837199999999946</v>
      </c>
      <c r="BB90">
        <f t="shared" si="1"/>
        <v>14.398419000000001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0.59837199999999946</v>
      </c>
      <c r="BB91">
        <f t="shared" si="1"/>
        <v>14.398419000000001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14.237579999999999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0.56807899999999911</v>
      </c>
      <c r="BB92">
        <f t="shared" si="1"/>
        <v>13.669501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0.59837199999999946</v>
      </c>
      <c r="BB93">
        <f t="shared" si="1"/>
        <v>14.398419000000001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0.59837199999999946</v>
      </c>
      <c r="BB94">
        <f t="shared" si="1"/>
        <v>14.398419000000001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14.659032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0.5848949999999995</v>
      </c>
      <c r="BB95">
        <f t="shared" si="1"/>
        <v>14.074137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14.508278000000001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0.57887999999999984</v>
      </c>
      <c r="BB96">
        <f t="shared" si="1"/>
        <v>13.929398000000001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13.72753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0.54772799999999933</v>
      </c>
      <c r="BB97">
        <f t="shared" si="1"/>
        <v>13.179802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13.293391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0.53040599999999927</v>
      </c>
      <c r="BB98">
        <f t="shared" si="1"/>
        <v>12.762985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0.33778156275000032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1.3477482999999972E-2</v>
      </c>
      <c r="BB99">
        <f t="shared" si="1"/>
        <v>0.32430407975000036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279.3</v>
      </c>
      <c r="L3" s="197">
        <v>102.44</v>
      </c>
      <c r="M3" s="197">
        <v>14.4</v>
      </c>
      <c r="N3" s="197">
        <v>29.76</v>
      </c>
      <c r="O3" s="197">
        <v>68.17</v>
      </c>
      <c r="P3" s="197">
        <v>6.72</v>
      </c>
      <c r="Q3" s="197">
        <v>4.8</v>
      </c>
      <c r="R3" s="197">
        <v>9.32</v>
      </c>
      <c r="S3" s="197">
        <v>6</v>
      </c>
      <c r="T3" s="197">
        <v>0</v>
      </c>
      <c r="U3" s="197">
        <v>49.68</v>
      </c>
      <c r="V3" s="197">
        <v>0</v>
      </c>
      <c r="W3" s="197">
        <v>0</v>
      </c>
      <c r="X3" s="197">
        <v>19.260000000000002</v>
      </c>
      <c r="Y3" s="197">
        <v>0</v>
      </c>
      <c r="Z3" s="197">
        <v>78.73</v>
      </c>
      <c r="AA3" s="197">
        <v>19.2</v>
      </c>
      <c r="AB3" s="197">
        <v>0</v>
      </c>
      <c r="AC3" s="197">
        <v>15.59</v>
      </c>
      <c r="AD3" s="197">
        <v>0</v>
      </c>
      <c r="AE3" s="197">
        <v>0</v>
      </c>
      <c r="AF3" s="197">
        <v>0</v>
      </c>
      <c r="AG3" s="197">
        <v>45.26</v>
      </c>
      <c r="AH3" s="197">
        <v>0</v>
      </c>
      <c r="AI3" s="197">
        <v>0</v>
      </c>
      <c r="AJ3" s="197">
        <v>0</v>
      </c>
      <c r="AK3" s="197">
        <v>76.37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279.3</v>
      </c>
      <c r="L4" s="197">
        <v>102.44</v>
      </c>
      <c r="M4" s="197">
        <v>14.4</v>
      </c>
      <c r="N4" s="197">
        <v>14.4</v>
      </c>
      <c r="O4" s="197">
        <v>58.57</v>
      </c>
      <c r="P4" s="197">
        <v>6.72</v>
      </c>
      <c r="Q4" s="197">
        <v>4.8</v>
      </c>
      <c r="R4" s="197">
        <v>9.32</v>
      </c>
      <c r="S4" s="197">
        <v>6</v>
      </c>
      <c r="T4" s="197">
        <v>0</v>
      </c>
      <c r="U4" s="197">
        <v>49.68</v>
      </c>
      <c r="V4" s="197">
        <v>0</v>
      </c>
      <c r="W4" s="197">
        <v>0</v>
      </c>
      <c r="X4" s="197">
        <v>19.260000000000002</v>
      </c>
      <c r="Y4" s="197">
        <v>0</v>
      </c>
      <c r="Z4" s="197">
        <v>78.73</v>
      </c>
      <c r="AA4" s="197">
        <v>19.2</v>
      </c>
      <c r="AB4" s="197">
        <v>0</v>
      </c>
      <c r="AC4" s="197">
        <v>15.59</v>
      </c>
      <c r="AD4" s="197">
        <v>0</v>
      </c>
      <c r="AE4" s="197">
        <v>0</v>
      </c>
      <c r="AF4" s="197">
        <v>0</v>
      </c>
      <c r="AG4" s="197">
        <v>45.26</v>
      </c>
      <c r="AH4" s="197">
        <v>0</v>
      </c>
      <c r="AI4" s="197">
        <v>0</v>
      </c>
      <c r="AJ4" s="197">
        <v>0</v>
      </c>
      <c r="AK4" s="197">
        <v>76.37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279.3</v>
      </c>
      <c r="L5" s="197">
        <v>102.44</v>
      </c>
      <c r="M5" s="197">
        <v>9.6</v>
      </c>
      <c r="N5" s="197">
        <v>12.48</v>
      </c>
      <c r="O5" s="197">
        <v>31.69</v>
      </c>
      <c r="P5" s="197">
        <v>6.72</v>
      </c>
      <c r="Q5" s="197">
        <v>4.8</v>
      </c>
      <c r="R5" s="197">
        <v>9.32</v>
      </c>
      <c r="S5" s="197">
        <v>6</v>
      </c>
      <c r="T5" s="197">
        <v>0</v>
      </c>
      <c r="U5" s="197">
        <v>49.68</v>
      </c>
      <c r="V5" s="197">
        <v>0</v>
      </c>
      <c r="W5" s="197">
        <v>0</v>
      </c>
      <c r="X5" s="197">
        <v>19.73</v>
      </c>
      <c r="Y5" s="197">
        <v>0</v>
      </c>
      <c r="Z5" s="197">
        <v>78.73</v>
      </c>
      <c r="AA5" s="197">
        <v>19.2</v>
      </c>
      <c r="AB5" s="197">
        <v>0</v>
      </c>
      <c r="AC5" s="197">
        <v>15.59</v>
      </c>
      <c r="AD5" s="197">
        <v>0</v>
      </c>
      <c r="AE5" s="197">
        <v>0</v>
      </c>
      <c r="AF5" s="197">
        <v>0</v>
      </c>
      <c r="AG5" s="197">
        <v>45.26</v>
      </c>
      <c r="AH5" s="197">
        <v>0</v>
      </c>
      <c r="AI5" s="197">
        <v>0</v>
      </c>
      <c r="AJ5" s="197">
        <v>0</v>
      </c>
      <c r="AK5" s="197">
        <v>76.37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279.3</v>
      </c>
      <c r="L6" s="197">
        <v>102.44</v>
      </c>
      <c r="M6" s="197">
        <v>0</v>
      </c>
      <c r="N6" s="197">
        <v>9.6</v>
      </c>
      <c r="O6" s="197">
        <v>20.16</v>
      </c>
      <c r="P6" s="197">
        <v>6.72</v>
      </c>
      <c r="Q6" s="197">
        <v>4.8</v>
      </c>
      <c r="R6" s="197">
        <v>9.32</v>
      </c>
      <c r="S6" s="197">
        <v>6</v>
      </c>
      <c r="T6" s="197">
        <v>0</v>
      </c>
      <c r="U6" s="197">
        <v>49.68</v>
      </c>
      <c r="V6" s="197">
        <v>0</v>
      </c>
      <c r="W6" s="197">
        <v>0</v>
      </c>
      <c r="X6" s="197">
        <v>19.73</v>
      </c>
      <c r="Y6" s="197">
        <v>0</v>
      </c>
      <c r="Z6" s="197">
        <v>78.73</v>
      </c>
      <c r="AA6" s="197">
        <v>19.2</v>
      </c>
      <c r="AB6" s="197">
        <v>0</v>
      </c>
      <c r="AC6" s="197">
        <v>15.59</v>
      </c>
      <c r="AD6" s="197">
        <v>0</v>
      </c>
      <c r="AE6" s="197">
        <v>0</v>
      </c>
      <c r="AF6" s="197">
        <v>0</v>
      </c>
      <c r="AG6" s="197">
        <v>45.26</v>
      </c>
      <c r="AH6" s="197">
        <v>0</v>
      </c>
      <c r="AI6" s="197">
        <v>0</v>
      </c>
      <c r="AJ6" s="197">
        <v>0</v>
      </c>
      <c r="AK6" s="197">
        <v>76.37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279.3</v>
      </c>
      <c r="L7" s="197">
        <v>102.44</v>
      </c>
      <c r="M7" s="197">
        <v>9.6</v>
      </c>
      <c r="N7" s="197">
        <v>9.6</v>
      </c>
      <c r="O7" s="197">
        <v>17.28</v>
      </c>
      <c r="P7" s="197">
        <v>6.72</v>
      </c>
      <c r="Q7" s="197">
        <v>4.8</v>
      </c>
      <c r="R7" s="197">
        <v>9.32</v>
      </c>
      <c r="S7" s="197">
        <v>6</v>
      </c>
      <c r="T7" s="197">
        <v>0</v>
      </c>
      <c r="U7" s="197">
        <v>49.68</v>
      </c>
      <c r="V7" s="197">
        <v>0</v>
      </c>
      <c r="W7" s="197">
        <v>0</v>
      </c>
      <c r="X7" s="197">
        <v>26.26</v>
      </c>
      <c r="Y7" s="197">
        <v>0</v>
      </c>
      <c r="Z7" s="197">
        <v>78.73</v>
      </c>
      <c r="AA7" s="197">
        <v>19.2</v>
      </c>
      <c r="AB7" s="197">
        <v>0</v>
      </c>
      <c r="AC7" s="197">
        <v>15.59</v>
      </c>
      <c r="AD7" s="197">
        <v>0</v>
      </c>
      <c r="AE7" s="197">
        <v>0</v>
      </c>
      <c r="AF7" s="197">
        <v>0</v>
      </c>
      <c r="AG7" s="197">
        <v>46.11</v>
      </c>
      <c r="AH7" s="197">
        <v>0</v>
      </c>
      <c r="AI7" s="197">
        <v>0</v>
      </c>
      <c r="AJ7" s="197">
        <v>0</v>
      </c>
      <c r="AK7" s="197">
        <v>76.37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279.3</v>
      </c>
      <c r="L8" s="197">
        <v>102.44</v>
      </c>
      <c r="M8" s="197">
        <v>9.6</v>
      </c>
      <c r="N8" s="197">
        <v>9.6</v>
      </c>
      <c r="O8" s="197">
        <v>16.32</v>
      </c>
      <c r="P8" s="197">
        <v>6.72</v>
      </c>
      <c r="Q8" s="197">
        <v>4.8</v>
      </c>
      <c r="R8" s="197">
        <v>9.32</v>
      </c>
      <c r="S8" s="197">
        <v>6</v>
      </c>
      <c r="T8" s="197">
        <v>0</v>
      </c>
      <c r="U8" s="197">
        <v>49.68</v>
      </c>
      <c r="V8" s="197">
        <v>0</v>
      </c>
      <c r="W8" s="197">
        <v>0</v>
      </c>
      <c r="X8" s="197">
        <v>26.26</v>
      </c>
      <c r="Y8" s="197">
        <v>0</v>
      </c>
      <c r="Z8" s="197">
        <v>78.73</v>
      </c>
      <c r="AA8" s="197">
        <v>19.2</v>
      </c>
      <c r="AB8" s="197">
        <v>0</v>
      </c>
      <c r="AC8" s="197">
        <v>15.59</v>
      </c>
      <c r="AD8" s="197">
        <v>0</v>
      </c>
      <c r="AE8" s="197">
        <v>0</v>
      </c>
      <c r="AF8" s="197">
        <v>0</v>
      </c>
      <c r="AG8" s="197">
        <v>46.11</v>
      </c>
      <c r="AH8" s="197">
        <v>0</v>
      </c>
      <c r="AI8" s="197">
        <v>0</v>
      </c>
      <c r="AJ8" s="197">
        <v>0</v>
      </c>
      <c r="AK8" s="197">
        <v>76.37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279.3</v>
      </c>
      <c r="L9" s="197">
        <v>102.44</v>
      </c>
      <c r="M9" s="197">
        <v>9.6</v>
      </c>
      <c r="N9" s="197">
        <v>9.6</v>
      </c>
      <c r="O9" s="197">
        <v>22.08</v>
      </c>
      <c r="P9" s="197">
        <v>6.72</v>
      </c>
      <c r="Q9" s="197">
        <v>4.8</v>
      </c>
      <c r="R9" s="197">
        <v>9.32</v>
      </c>
      <c r="S9" s="197">
        <v>6</v>
      </c>
      <c r="T9" s="197">
        <v>0</v>
      </c>
      <c r="U9" s="197">
        <v>49.68</v>
      </c>
      <c r="V9" s="197">
        <v>0</v>
      </c>
      <c r="W9" s="197">
        <v>0</v>
      </c>
      <c r="X9" s="197">
        <v>26.26</v>
      </c>
      <c r="Y9" s="197">
        <v>0</v>
      </c>
      <c r="Z9" s="197">
        <v>78.73</v>
      </c>
      <c r="AA9" s="197">
        <v>14.4</v>
      </c>
      <c r="AB9" s="197">
        <v>0</v>
      </c>
      <c r="AC9" s="197">
        <v>15.59</v>
      </c>
      <c r="AD9" s="197">
        <v>0</v>
      </c>
      <c r="AE9" s="197">
        <v>0</v>
      </c>
      <c r="AF9" s="197">
        <v>0</v>
      </c>
      <c r="AG9" s="197">
        <v>46.11</v>
      </c>
      <c r="AH9" s="197">
        <v>0</v>
      </c>
      <c r="AI9" s="197">
        <v>0</v>
      </c>
      <c r="AJ9" s="197">
        <v>0</v>
      </c>
      <c r="AK9" s="197">
        <v>76.37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279.3</v>
      </c>
      <c r="L10" s="197">
        <v>102.44</v>
      </c>
      <c r="M10" s="197">
        <v>9.0299999999999994</v>
      </c>
      <c r="N10" s="197">
        <v>13.44</v>
      </c>
      <c r="O10" s="197">
        <v>19.2</v>
      </c>
      <c r="P10" s="197">
        <v>6.72</v>
      </c>
      <c r="Q10" s="197">
        <v>4.8</v>
      </c>
      <c r="R10" s="197">
        <v>9.32</v>
      </c>
      <c r="S10" s="197">
        <v>6</v>
      </c>
      <c r="T10" s="197">
        <v>0</v>
      </c>
      <c r="U10" s="197">
        <v>49.68</v>
      </c>
      <c r="V10" s="197">
        <v>0</v>
      </c>
      <c r="W10" s="197">
        <v>0</v>
      </c>
      <c r="X10" s="197">
        <v>26.26</v>
      </c>
      <c r="Y10" s="197">
        <v>0</v>
      </c>
      <c r="Z10" s="197">
        <v>78.73</v>
      </c>
      <c r="AA10" s="197">
        <v>14.4</v>
      </c>
      <c r="AB10" s="197">
        <v>0</v>
      </c>
      <c r="AC10" s="197">
        <v>15.59</v>
      </c>
      <c r="AD10" s="197">
        <v>0</v>
      </c>
      <c r="AE10" s="197">
        <v>0</v>
      </c>
      <c r="AF10" s="197">
        <v>0</v>
      </c>
      <c r="AG10" s="197">
        <v>46.11</v>
      </c>
      <c r="AH10" s="197">
        <v>0</v>
      </c>
      <c r="AI10" s="197">
        <v>0</v>
      </c>
      <c r="AJ10" s="197">
        <v>0</v>
      </c>
      <c r="AK10" s="197">
        <v>76.37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279.39999999999998</v>
      </c>
      <c r="L11" s="197">
        <v>105.18</v>
      </c>
      <c r="M11" s="197">
        <v>10.54</v>
      </c>
      <c r="N11" s="197">
        <v>13.44</v>
      </c>
      <c r="O11" s="197">
        <v>19.2</v>
      </c>
      <c r="P11" s="197">
        <v>6.72</v>
      </c>
      <c r="Q11" s="197">
        <v>4.8</v>
      </c>
      <c r="R11" s="197">
        <v>9.4700000000000006</v>
      </c>
      <c r="S11" s="197">
        <v>6</v>
      </c>
      <c r="T11" s="197">
        <v>0</v>
      </c>
      <c r="U11" s="197">
        <v>51.26</v>
      </c>
      <c r="V11" s="197">
        <v>0</v>
      </c>
      <c r="W11" s="197">
        <v>0</v>
      </c>
      <c r="X11" s="197">
        <v>26.26</v>
      </c>
      <c r="Y11" s="197">
        <v>0</v>
      </c>
      <c r="Z11" s="197">
        <v>78.73</v>
      </c>
      <c r="AA11" s="197">
        <v>14.4</v>
      </c>
      <c r="AB11" s="197">
        <v>0</v>
      </c>
      <c r="AC11" s="197">
        <v>15.59</v>
      </c>
      <c r="AD11" s="197">
        <v>0</v>
      </c>
      <c r="AE11" s="197">
        <v>0</v>
      </c>
      <c r="AF11" s="197">
        <v>0</v>
      </c>
      <c r="AG11" s="197">
        <v>46.11</v>
      </c>
      <c r="AH11" s="197">
        <v>0</v>
      </c>
      <c r="AI11" s="197">
        <v>0</v>
      </c>
      <c r="AJ11" s="197">
        <v>0</v>
      </c>
      <c r="AK11" s="197">
        <v>79.56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279.39999999999998</v>
      </c>
      <c r="L12" s="197">
        <v>105.18</v>
      </c>
      <c r="M12" s="197">
        <v>11.08</v>
      </c>
      <c r="N12" s="197">
        <v>14.4</v>
      </c>
      <c r="O12" s="197">
        <v>19.2</v>
      </c>
      <c r="P12" s="197">
        <v>6.72</v>
      </c>
      <c r="Q12" s="197">
        <v>4.8</v>
      </c>
      <c r="R12" s="197">
        <v>9.4700000000000006</v>
      </c>
      <c r="S12" s="197">
        <v>6</v>
      </c>
      <c r="T12" s="197">
        <v>0</v>
      </c>
      <c r="U12" s="197">
        <v>51.26</v>
      </c>
      <c r="V12" s="197">
        <v>0</v>
      </c>
      <c r="W12" s="197">
        <v>0</v>
      </c>
      <c r="X12" s="197">
        <v>26.26</v>
      </c>
      <c r="Y12" s="197">
        <v>0</v>
      </c>
      <c r="Z12" s="197">
        <v>78.73</v>
      </c>
      <c r="AA12" s="197">
        <v>14.4</v>
      </c>
      <c r="AB12" s="197">
        <v>0</v>
      </c>
      <c r="AC12" s="197">
        <v>15.59</v>
      </c>
      <c r="AD12" s="197">
        <v>0</v>
      </c>
      <c r="AE12" s="197">
        <v>0</v>
      </c>
      <c r="AF12" s="197">
        <v>0</v>
      </c>
      <c r="AG12" s="197">
        <v>46.11</v>
      </c>
      <c r="AH12" s="197">
        <v>0</v>
      </c>
      <c r="AI12" s="197">
        <v>0</v>
      </c>
      <c r="AJ12" s="197">
        <v>0</v>
      </c>
      <c r="AK12" s="197">
        <v>79.56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279.39999999999998</v>
      </c>
      <c r="L13" s="197">
        <v>105.18</v>
      </c>
      <c r="M13" s="197">
        <v>12.3</v>
      </c>
      <c r="N13" s="197">
        <v>13.44</v>
      </c>
      <c r="O13" s="197">
        <v>19.2</v>
      </c>
      <c r="P13" s="197">
        <v>6.72</v>
      </c>
      <c r="Q13" s="197">
        <v>4.8</v>
      </c>
      <c r="R13" s="197">
        <v>9.4700000000000006</v>
      </c>
      <c r="S13" s="197">
        <v>6</v>
      </c>
      <c r="T13" s="197">
        <v>0</v>
      </c>
      <c r="U13" s="197">
        <v>51.26</v>
      </c>
      <c r="V13" s="197">
        <v>0</v>
      </c>
      <c r="W13" s="197">
        <v>0</v>
      </c>
      <c r="X13" s="197">
        <v>26.26</v>
      </c>
      <c r="Y13" s="197">
        <v>0</v>
      </c>
      <c r="Z13" s="197">
        <v>78.73</v>
      </c>
      <c r="AA13" s="197">
        <v>14.4</v>
      </c>
      <c r="AB13" s="197">
        <v>0</v>
      </c>
      <c r="AC13" s="197">
        <v>15.59</v>
      </c>
      <c r="AD13" s="197">
        <v>0</v>
      </c>
      <c r="AE13" s="197">
        <v>0</v>
      </c>
      <c r="AF13" s="197">
        <v>0</v>
      </c>
      <c r="AG13" s="197">
        <v>46.11</v>
      </c>
      <c r="AH13" s="197">
        <v>0</v>
      </c>
      <c r="AI13" s="197">
        <v>0</v>
      </c>
      <c r="AJ13" s="197">
        <v>0</v>
      </c>
      <c r="AK13" s="197">
        <v>79.56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279.39999999999998</v>
      </c>
      <c r="L14" s="197">
        <v>105.18</v>
      </c>
      <c r="M14" s="197">
        <v>11.69</v>
      </c>
      <c r="N14" s="197">
        <v>14.4</v>
      </c>
      <c r="O14" s="197">
        <v>19.2</v>
      </c>
      <c r="P14" s="197">
        <v>6.72</v>
      </c>
      <c r="Q14" s="197">
        <v>4.8</v>
      </c>
      <c r="R14" s="197">
        <v>9.4700000000000006</v>
      </c>
      <c r="S14" s="197">
        <v>6</v>
      </c>
      <c r="T14" s="197">
        <v>0</v>
      </c>
      <c r="U14" s="197">
        <v>51.26</v>
      </c>
      <c r="V14" s="197">
        <v>0</v>
      </c>
      <c r="W14" s="197">
        <v>0</v>
      </c>
      <c r="X14" s="197">
        <v>26.26</v>
      </c>
      <c r="Y14" s="197">
        <v>0</v>
      </c>
      <c r="Z14" s="197">
        <v>78.73</v>
      </c>
      <c r="AA14" s="197">
        <v>14.4</v>
      </c>
      <c r="AB14" s="197">
        <v>0</v>
      </c>
      <c r="AC14" s="197">
        <v>12.83</v>
      </c>
      <c r="AD14" s="197">
        <v>0</v>
      </c>
      <c r="AE14" s="197">
        <v>0</v>
      </c>
      <c r="AF14" s="197">
        <v>0</v>
      </c>
      <c r="AG14" s="197">
        <v>46.11</v>
      </c>
      <c r="AH14" s="197">
        <v>0</v>
      </c>
      <c r="AI14" s="197">
        <v>0</v>
      </c>
      <c r="AJ14" s="197">
        <v>0</v>
      </c>
      <c r="AK14" s="197">
        <v>79.56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279.39999999999998</v>
      </c>
      <c r="L15" s="197">
        <v>105.18</v>
      </c>
      <c r="M15" s="197">
        <v>6.92</v>
      </c>
      <c r="N15" s="197">
        <v>14.4</v>
      </c>
      <c r="O15" s="197">
        <v>24.01</v>
      </c>
      <c r="P15" s="197">
        <v>6.72</v>
      </c>
      <c r="Q15" s="197">
        <v>4.8</v>
      </c>
      <c r="R15" s="197">
        <v>9.4700000000000006</v>
      </c>
      <c r="S15" s="197">
        <v>6</v>
      </c>
      <c r="T15" s="197">
        <v>0</v>
      </c>
      <c r="U15" s="197">
        <v>51.26</v>
      </c>
      <c r="V15" s="197">
        <v>0</v>
      </c>
      <c r="W15" s="197">
        <v>0</v>
      </c>
      <c r="X15" s="197">
        <v>26.26</v>
      </c>
      <c r="Y15" s="197">
        <v>0</v>
      </c>
      <c r="Z15" s="197">
        <v>78.73</v>
      </c>
      <c r="AA15" s="197">
        <v>14.4</v>
      </c>
      <c r="AB15" s="197">
        <v>0</v>
      </c>
      <c r="AC15" s="197">
        <v>15.59</v>
      </c>
      <c r="AD15" s="197">
        <v>0</v>
      </c>
      <c r="AE15" s="197">
        <v>0</v>
      </c>
      <c r="AF15" s="197">
        <v>0</v>
      </c>
      <c r="AG15" s="197">
        <v>46.11</v>
      </c>
      <c r="AH15" s="197">
        <v>0</v>
      </c>
      <c r="AI15" s="197">
        <v>0</v>
      </c>
      <c r="AJ15" s="197">
        <v>0</v>
      </c>
      <c r="AK15" s="197">
        <v>77.42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279.39999999999998</v>
      </c>
      <c r="L16" s="197">
        <v>105.18</v>
      </c>
      <c r="M16" s="197">
        <v>6.92</v>
      </c>
      <c r="N16" s="197">
        <v>14.4</v>
      </c>
      <c r="O16" s="197">
        <v>24.01</v>
      </c>
      <c r="P16" s="197">
        <v>6.72</v>
      </c>
      <c r="Q16" s="197">
        <v>4.8</v>
      </c>
      <c r="R16" s="197">
        <v>9.4700000000000006</v>
      </c>
      <c r="S16" s="197">
        <v>6</v>
      </c>
      <c r="T16" s="197">
        <v>0</v>
      </c>
      <c r="U16" s="197">
        <v>51.26</v>
      </c>
      <c r="V16" s="197">
        <v>0</v>
      </c>
      <c r="W16" s="197">
        <v>0</v>
      </c>
      <c r="X16" s="197">
        <v>26.26</v>
      </c>
      <c r="Y16" s="197">
        <v>0</v>
      </c>
      <c r="Z16" s="197">
        <v>78.73</v>
      </c>
      <c r="AA16" s="197">
        <v>14.4</v>
      </c>
      <c r="AB16" s="197">
        <v>0</v>
      </c>
      <c r="AC16" s="197">
        <v>15.59</v>
      </c>
      <c r="AD16" s="197">
        <v>0</v>
      </c>
      <c r="AE16" s="197">
        <v>0</v>
      </c>
      <c r="AF16" s="197">
        <v>0</v>
      </c>
      <c r="AG16" s="197">
        <v>46.11</v>
      </c>
      <c r="AH16" s="197">
        <v>0</v>
      </c>
      <c r="AI16" s="197">
        <v>0</v>
      </c>
      <c r="AJ16" s="197">
        <v>0</v>
      </c>
      <c r="AK16" s="197">
        <v>77.42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279.39999999999998</v>
      </c>
      <c r="L17" s="197">
        <v>105.18</v>
      </c>
      <c r="M17" s="197">
        <v>9.27</v>
      </c>
      <c r="N17" s="197">
        <v>13.83</v>
      </c>
      <c r="O17" s="197">
        <v>22.12</v>
      </c>
      <c r="P17" s="197">
        <v>6.45</v>
      </c>
      <c r="Q17" s="197">
        <v>4.8</v>
      </c>
      <c r="R17" s="197">
        <v>9.4700000000000006</v>
      </c>
      <c r="S17" s="197">
        <v>6</v>
      </c>
      <c r="T17" s="197">
        <v>0</v>
      </c>
      <c r="U17" s="197">
        <v>53.66</v>
      </c>
      <c r="V17" s="197">
        <v>0</v>
      </c>
      <c r="W17" s="197">
        <v>0</v>
      </c>
      <c r="X17" s="197">
        <v>26.26</v>
      </c>
      <c r="Y17" s="197">
        <v>0</v>
      </c>
      <c r="Z17" s="197">
        <v>78.73</v>
      </c>
      <c r="AA17" s="197">
        <v>14.4</v>
      </c>
      <c r="AB17" s="197">
        <v>0</v>
      </c>
      <c r="AC17" s="197">
        <v>15.59</v>
      </c>
      <c r="AD17" s="197">
        <v>0</v>
      </c>
      <c r="AE17" s="197">
        <v>0</v>
      </c>
      <c r="AF17" s="197">
        <v>0</v>
      </c>
      <c r="AG17" s="197">
        <v>46.11</v>
      </c>
      <c r="AH17" s="197">
        <v>0</v>
      </c>
      <c r="AI17" s="197">
        <v>0</v>
      </c>
      <c r="AJ17" s="197">
        <v>0</v>
      </c>
      <c r="AK17" s="197">
        <v>77.42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279.39999999999998</v>
      </c>
      <c r="L18" s="197">
        <v>105.18</v>
      </c>
      <c r="M18" s="197">
        <v>3.1</v>
      </c>
      <c r="N18" s="197">
        <v>7.68</v>
      </c>
      <c r="O18" s="197">
        <v>22.12</v>
      </c>
      <c r="P18" s="197">
        <v>0</v>
      </c>
      <c r="Q18" s="197">
        <v>4.8</v>
      </c>
      <c r="R18" s="197">
        <v>9.4700000000000006</v>
      </c>
      <c r="S18" s="197">
        <v>6</v>
      </c>
      <c r="T18" s="197">
        <v>0</v>
      </c>
      <c r="U18" s="197">
        <v>55.26</v>
      </c>
      <c r="V18" s="197">
        <v>0</v>
      </c>
      <c r="W18" s="197">
        <v>0</v>
      </c>
      <c r="X18" s="197">
        <v>26.26</v>
      </c>
      <c r="Y18" s="197">
        <v>0</v>
      </c>
      <c r="Z18" s="197">
        <v>78.73</v>
      </c>
      <c r="AA18" s="197">
        <v>14.4</v>
      </c>
      <c r="AB18" s="197">
        <v>0</v>
      </c>
      <c r="AC18" s="197">
        <v>15.59</v>
      </c>
      <c r="AD18" s="197">
        <v>0</v>
      </c>
      <c r="AE18" s="197">
        <v>0</v>
      </c>
      <c r="AF18" s="197">
        <v>0</v>
      </c>
      <c r="AG18" s="197">
        <v>46.11</v>
      </c>
      <c r="AH18" s="197">
        <v>0</v>
      </c>
      <c r="AI18" s="197">
        <v>0</v>
      </c>
      <c r="AJ18" s="197">
        <v>0</v>
      </c>
      <c r="AK18" s="197">
        <v>76.989999999999995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279.39999999999998</v>
      </c>
      <c r="L19" s="197">
        <v>105.18</v>
      </c>
      <c r="M19" s="197">
        <v>0</v>
      </c>
      <c r="N19" s="197">
        <v>0</v>
      </c>
      <c r="O19" s="197">
        <v>10.56</v>
      </c>
      <c r="P19" s="197">
        <v>0</v>
      </c>
      <c r="Q19" s="197">
        <v>4.8</v>
      </c>
      <c r="R19" s="197">
        <v>9.4700000000000006</v>
      </c>
      <c r="S19" s="197">
        <v>6</v>
      </c>
      <c r="T19" s="197">
        <v>0</v>
      </c>
      <c r="U19" s="197">
        <v>56.06</v>
      </c>
      <c r="V19" s="197">
        <v>0</v>
      </c>
      <c r="W19" s="197">
        <v>0</v>
      </c>
      <c r="X19" s="197">
        <v>20.03</v>
      </c>
      <c r="Y19" s="197">
        <v>0</v>
      </c>
      <c r="Z19" s="197">
        <v>79.72</v>
      </c>
      <c r="AA19" s="197">
        <v>14.4</v>
      </c>
      <c r="AB19" s="197">
        <v>0</v>
      </c>
      <c r="AC19" s="197">
        <v>15.59</v>
      </c>
      <c r="AD19" s="197">
        <v>0</v>
      </c>
      <c r="AE19" s="197">
        <v>0</v>
      </c>
      <c r="AF19" s="197">
        <v>0</v>
      </c>
      <c r="AG19" s="197">
        <v>46.11</v>
      </c>
      <c r="AH19" s="197">
        <v>0</v>
      </c>
      <c r="AI19" s="197">
        <v>0</v>
      </c>
      <c r="AJ19" s="197">
        <v>0</v>
      </c>
      <c r="AK19" s="197">
        <v>79.52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279.39999999999998</v>
      </c>
      <c r="L20" s="197">
        <v>105.18</v>
      </c>
      <c r="M20" s="197">
        <v>4.6100000000000003</v>
      </c>
      <c r="N20" s="197">
        <v>13.83</v>
      </c>
      <c r="O20" s="197">
        <v>21.2</v>
      </c>
      <c r="P20" s="197">
        <v>0</v>
      </c>
      <c r="Q20" s="197">
        <v>4.8</v>
      </c>
      <c r="R20" s="197">
        <v>9.26</v>
      </c>
      <c r="S20" s="197">
        <v>6</v>
      </c>
      <c r="T20" s="197">
        <v>0</v>
      </c>
      <c r="U20" s="197">
        <v>56.87</v>
      </c>
      <c r="V20" s="197">
        <v>0</v>
      </c>
      <c r="W20" s="197">
        <v>0</v>
      </c>
      <c r="X20" s="197">
        <v>20.03</v>
      </c>
      <c r="Y20" s="197">
        <v>0</v>
      </c>
      <c r="Z20" s="197">
        <v>79.72</v>
      </c>
      <c r="AA20" s="197">
        <v>14.4</v>
      </c>
      <c r="AB20" s="197">
        <v>0</v>
      </c>
      <c r="AC20" s="197">
        <v>15.59</v>
      </c>
      <c r="AD20" s="197">
        <v>0</v>
      </c>
      <c r="AE20" s="197">
        <v>0</v>
      </c>
      <c r="AF20" s="197">
        <v>0</v>
      </c>
      <c r="AG20" s="197">
        <v>46.11</v>
      </c>
      <c r="AH20" s="197">
        <v>0</v>
      </c>
      <c r="AI20" s="197">
        <v>0</v>
      </c>
      <c r="AJ20" s="197">
        <v>0</v>
      </c>
      <c r="AK20" s="197">
        <v>82.04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279.39999999999998</v>
      </c>
      <c r="L21" s="197">
        <v>101.11</v>
      </c>
      <c r="M21" s="197">
        <v>0</v>
      </c>
      <c r="N21" s="197">
        <v>0</v>
      </c>
      <c r="O21" s="197">
        <v>14.4</v>
      </c>
      <c r="P21" s="197">
        <v>6.45</v>
      </c>
      <c r="Q21" s="197">
        <v>4.8</v>
      </c>
      <c r="R21" s="197">
        <v>9.26</v>
      </c>
      <c r="S21" s="197">
        <v>6</v>
      </c>
      <c r="T21" s="197">
        <v>0</v>
      </c>
      <c r="U21" s="197">
        <v>57.66</v>
      </c>
      <c r="V21" s="197">
        <v>0</v>
      </c>
      <c r="W21" s="197">
        <v>0</v>
      </c>
      <c r="X21" s="197">
        <v>19.2</v>
      </c>
      <c r="Y21" s="197">
        <v>0</v>
      </c>
      <c r="Z21" s="197">
        <v>79.72</v>
      </c>
      <c r="AA21" s="197">
        <v>14.4</v>
      </c>
      <c r="AB21" s="197">
        <v>0</v>
      </c>
      <c r="AC21" s="197">
        <v>15.59</v>
      </c>
      <c r="AD21" s="197">
        <v>0</v>
      </c>
      <c r="AE21" s="197">
        <v>0</v>
      </c>
      <c r="AF21" s="197">
        <v>0</v>
      </c>
      <c r="AG21" s="197">
        <v>46.11</v>
      </c>
      <c r="AH21" s="197">
        <v>0</v>
      </c>
      <c r="AI21" s="197">
        <v>0</v>
      </c>
      <c r="AJ21" s="197">
        <v>0</v>
      </c>
      <c r="AK21" s="197">
        <v>76.569999999999993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279.39999999999998</v>
      </c>
      <c r="L22" s="197">
        <v>101.11</v>
      </c>
      <c r="M22" s="197">
        <v>15.36</v>
      </c>
      <c r="N22" s="197">
        <v>12.9</v>
      </c>
      <c r="O22" s="197">
        <v>28.59</v>
      </c>
      <c r="P22" s="197">
        <v>6.45</v>
      </c>
      <c r="Q22" s="197">
        <v>4.8</v>
      </c>
      <c r="R22" s="197">
        <v>9.09</v>
      </c>
      <c r="S22" s="197">
        <v>6</v>
      </c>
      <c r="T22" s="197">
        <v>0</v>
      </c>
      <c r="U22" s="197">
        <v>58.47</v>
      </c>
      <c r="V22" s="197">
        <v>0</v>
      </c>
      <c r="W22" s="197">
        <v>0</v>
      </c>
      <c r="X22" s="197">
        <v>20.77</v>
      </c>
      <c r="Y22" s="197">
        <v>0</v>
      </c>
      <c r="Z22" s="197">
        <v>79.72</v>
      </c>
      <c r="AA22" s="197">
        <v>14.4</v>
      </c>
      <c r="AB22" s="197">
        <v>0</v>
      </c>
      <c r="AC22" s="197">
        <v>15.59</v>
      </c>
      <c r="AD22" s="197">
        <v>0</v>
      </c>
      <c r="AE22" s="197">
        <v>0</v>
      </c>
      <c r="AF22" s="197">
        <v>0</v>
      </c>
      <c r="AG22" s="197">
        <v>46.11</v>
      </c>
      <c r="AH22" s="197">
        <v>0</v>
      </c>
      <c r="AI22" s="197">
        <v>0</v>
      </c>
      <c r="AJ22" s="197">
        <v>0</v>
      </c>
      <c r="AK22" s="197">
        <v>80.28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279.3</v>
      </c>
      <c r="L23" s="197">
        <v>101.11</v>
      </c>
      <c r="M23" s="197">
        <v>0</v>
      </c>
      <c r="N23" s="197">
        <v>1.84</v>
      </c>
      <c r="O23" s="197">
        <v>31.69</v>
      </c>
      <c r="P23" s="197">
        <v>0</v>
      </c>
      <c r="Q23" s="197">
        <v>4.8</v>
      </c>
      <c r="R23" s="197">
        <v>8.8800000000000008</v>
      </c>
      <c r="S23" s="197">
        <v>6</v>
      </c>
      <c r="T23" s="197">
        <v>0</v>
      </c>
      <c r="U23" s="197">
        <v>59.62</v>
      </c>
      <c r="V23" s="197">
        <v>0</v>
      </c>
      <c r="W23" s="197">
        <v>0</v>
      </c>
      <c r="X23" s="197">
        <v>19.2</v>
      </c>
      <c r="Y23" s="197">
        <v>0</v>
      </c>
      <c r="Z23" s="197">
        <v>78.73</v>
      </c>
      <c r="AA23" s="197">
        <v>14.4</v>
      </c>
      <c r="AB23" s="197">
        <v>0</v>
      </c>
      <c r="AC23" s="197">
        <v>15.59</v>
      </c>
      <c r="AD23" s="197">
        <v>0</v>
      </c>
      <c r="AE23" s="197">
        <v>0</v>
      </c>
      <c r="AF23" s="197">
        <v>0</v>
      </c>
      <c r="AG23" s="197">
        <v>46.11</v>
      </c>
      <c r="AH23" s="197">
        <v>0</v>
      </c>
      <c r="AI23" s="197">
        <v>0</v>
      </c>
      <c r="AJ23" s="197">
        <v>0</v>
      </c>
      <c r="AK23" s="197">
        <v>77.81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279.3</v>
      </c>
      <c r="L24" s="197">
        <v>101.11</v>
      </c>
      <c r="M24" s="197">
        <v>0</v>
      </c>
      <c r="N24" s="197">
        <v>26.29</v>
      </c>
      <c r="O24" s="197">
        <v>63.32</v>
      </c>
      <c r="P24" s="197">
        <v>6.45</v>
      </c>
      <c r="Q24" s="197">
        <v>4.8</v>
      </c>
      <c r="R24" s="197">
        <v>8.8800000000000008</v>
      </c>
      <c r="S24" s="197">
        <v>6</v>
      </c>
      <c r="T24" s="197">
        <v>0</v>
      </c>
      <c r="U24" s="197">
        <v>59.62</v>
      </c>
      <c r="V24" s="197">
        <v>0</v>
      </c>
      <c r="W24" s="197">
        <v>0</v>
      </c>
      <c r="X24" s="197">
        <v>19.2</v>
      </c>
      <c r="Y24" s="197">
        <v>0</v>
      </c>
      <c r="Z24" s="197">
        <v>78.73</v>
      </c>
      <c r="AA24" s="197">
        <v>14.4</v>
      </c>
      <c r="AB24" s="197">
        <v>0</v>
      </c>
      <c r="AC24" s="197">
        <v>15.59</v>
      </c>
      <c r="AD24" s="197">
        <v>0</v>
      </c>
      <c r="AE24" s="197">
        <v>0</v>
      </c>
      <c r="AF24" s="197">
        <v>0</v>
      </c>
      <c r="AG24" s="197">
        <v>46.11</v>
      </c>
      <c r="AH24" s="197">
        <v>0</v>
      </c>
      <c r="AI24" s="197">
        <v>0</v>
      </c>
      <c r="AJ24" s="197">
        <v>0</v>
      </c>
      <c r="AK24" s="197">
        <v>76.33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279.3</v>
      </c>
      <c r="L25" s="197">
        <v>101.11</v>
      </c>
      <c r="M25" s="197">
        <v>14.4</v>
      </c>
      <c r="N25" s="197">
        <v>17.28</v>
      </c>
      <c r="O25" s="197">
        <v>70.36</v>
      </c>
      <c r="P25" s="197">
        <v>0</v>
      </c>
      <c r="Q25" s="197">
        <v>4.8</v>
      </c>
      <c r="R25" s="197">
        <v>7.68</v>
      </c>
      <c r="S25" s="197">
        <v>6</v>
      </c>
      <c r="T25" s="197">
        <v>0</v>
      </c>
      <c r="U25" s="197">
        <v>59.62</v>
      </c>
      <c r="V25" s="197">
        <v>0</v>
      </c>
      <c r="W25" s="197">
        <v>0</v>
      </c>
      <c r="X25" s="197">
        <v>19.2</v>
      </c>
      <c r="Y25" s="197">
        <v>0</v>
      </c>
      <c r="Z25" s="197">
        <v>78.73</v>
      </c>
      <c r="AA25" s="197">
        <v>14.4</v>
      </c>
      <c r="AB25" s="197">
        <v>0</v>
      </c>
      <c r="AC25" s="197">
        <v>15.59</v>
      </c>
      <c r="AD25" s="197">
        <v>0</v>
      </c>
      <c r="AE25" s="197">
        <v>0</v>
      </c>
      <c r="AF25" s="197">
        <v>0</v>
      </c>
      <c r="AG25" s="197">
        <v>46.11</v>
      </c>
      <c r="AH25" s="197">
        <v>0</v>
      </c>
      <c r="AI25" s="197">
        <v>0</v>
      </c>
      <c r="AJ25" s="197">
        <v>0</v>
      </c>
      <c r="AK25" s="197">
        <v>76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279.3</v>
      </c>
      <c r="L26" s="197">
        <v>101.11</v>
      </c>
      <c r="M26" s="197">
        <v>33.6</v>
      </c>
      <c r="N26" s="197">
        <v>49.81</v>
      </c>
      <c r="O26" s="197">
        <v>70.36</v>
      </c>
      <c r="P26" s="197">
        <v>6.72</v>
      </c>
      <c r="Q26" s="197">
        <v>4.8</v>
      </c>
      <c r="R26" s="197">
        <v>7.68</v>
      </c>
      <c r="S26" s="197">
        <v>6</v>
      </c>
      <c r="T26" s="197">
        <v>0</v>
      </c>
      <c r="U26" s="197">
        <v>59.62</v>
      </c>
      <c r="V26" s="197">
        <v>0</v>
      </c>
      <c r="W26" s="197">
        <v>0</v>
      </c>
      <c r="X26" s="197">
        <v>22.08</v>
      </c>
      <c r="Y26" s="197">
        <v>0</v>
      </c>
      <c r="Z26" s="197">
        <v>78.73</v>
      </c>
      <c r="AA26" s="197">
        <v>14.4</v>
      </c>
      <c r="AB26" s="197">
        <v>0</v>
      </c>
      <c r="AC26" s="197">
        <v>15.59</v>
      </c>
      <c r="AD26" s="197">
        <v>0</v>
      </c>
      <c r="AE26" s="197">
        <v>0</v>
      </c>
      <c r="AF26" s="197">
        <v>0</v>
      </c>
      <c r="AG26" s="197">
        <v>46.11</v>
      </c>
      <c r="AH26" s="197">
        <v>0</v>
      </c>
      <c r="AI26" s="197">
        <v>0</v>
      </c>
      <c r="AJ26" s="197">
        <v>0</v>
      </c>
      <c r="AK26" s="197">
        <v>83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491.57</v>
      </c>
      <c r="L27" s="197">
        <v>150.08000000000001</v>
      </c>
      <c r="M27" s="197">
        <v>61.23</v>
      </c>
      <c r="N27" s="197">
        <v>49.81</v>
      </c>
      <c r="O27" s="197">
        <v>70.36</v>
      </c>
      <c r="P27" s="197">
        <v>19.72</v>
      </c>
      <c r="Q27" s="197">
        <v>9.1999999999999993</v>
      </c>
      <c r="R27" s="197">
        <v>17.88</v>
      </c>
      <c r="S27" s="197">
        <v>11.13</v>
      </c>
      <c r="T27" s="197">
        <v>0</v>
      </c>
      <c r="U27" s="197">
        <v>59.62</v>
      </c>
      <c r="V27" s="197">
        <v>0</v>
      </c>
      <c r="W27" s="197">
        <v>0</v>
      </c>
      <c r="X27" s="197">
        <v>30.89</v>
      </c>
      <c r="Y27" s="197">
        <v>0</v>
      </c>
      <c r="Z27" s="197">
        <v>114.11</v>
      </c>
      <c r="AA27" s="197">
        <v>38.04</v>
      </c>
      <c r="AB27" s="197">
        <v>0</v>
      </c>
      <c r="AC27" s="197">
        <v>15.59</v>
      </c>
      <c r="AD27" s="197">
        <v>0</v>
      </c>
      <c r="AE27" s="197">
        <v>0</v>
      </c>
      <c r="AF27" s="197">
        <v>0</v>
      </c>
      <c r="AG27" s="197">
        <v>46.11</v>
      </c>
      <c r="AH27" s="197">
        <v>0</v>
      </c>
      <c r="AI27" s="197">
        <v>0</v>
      </c>
      <c r="AJ27" s="197">
        <v>0</v>
      </c>
      <c r="AK27" s="197">
        <v>99.62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491.57</v>
      </c>
      <c r="L28" s="197">
        <v>160.80000000000001</v>
      </c>
      <c r="M28" s="197">
        <v>61.23</v>
      </c>
      <c r="N28" s="197">
        <v>49.81</v>
      </c>
      <c r="O28" s="197">
        <v>70.36</v>
      </c>
      <c r="P28" s="197">
        <v>19.72</v>
      </c>
      <c r="Q28" s="197">
        <v>9.1999999999999993</v>
      </c>
      <c r="R28" s="197">
        <v>17.88</v>
      </c>
      <c r="S28" s="197">
        <v>11.13</v>
      </c>
      <c r="T28" s="197">
        <v>0</v>
      </c>
      <c r="U28" s="197">
        <v>59.62</v>
      </c>
      <c r="V28" s="197">
        <v>0</v>
      </c>
      <c r="W28" s="197">
        <v>0</v>
      </c>
      <c r="X28" s="197">
        <v>39.340000000000003</v>
      </c>
      <c r="Y28" s="197">
        <v>0</v>
      </c>
      <c r="Z28" s="197">
        <v>114.11</v>
      </c>
      <c r="AA28" s="197">
        <v>38.04</v>
      </c>
      <c r="AB28" s="197">
        <v>0</v>
      </c>
      <c r="AC28" s="197">
        <v>15.59</v>
      </c>
      <c r="AD28" s="197">
        <v>0</v>
      </c>
      <c r="AE28" s="197">
        <v>0</v>
      </c>
      <c r="AF28" s="197">
        <v>0</v>
      </c>
      <c r="AG28" s="197">
        <v>46.11</v>
      </c>
      <c r="AH28" s="197">
        <v>0</v>
      </c>
      <c r="AI28" s="197">
        <v>0</v>
      </c>
      <c r="AJ28" s="197">
        <v>0</v>
      </c>
      <c r="AK28" s="197">
        <v>98.64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491.57</v>
      </c>
      <c r="L29" s="197">
        <v>149.12</v>
      </c>
      <c r="M29" s="197">
        <v>61.23</v>
      </c>
      <c r="N29" s="197">
        <v>49.81</v>
      </c>
      <c r="O29" s="197">
        <v>70.36</v>
      </c>
      <c r="P29" s="197">
        <v>19.72</v>
      </c>
      <c r="Q29" s="197">
        <v>9.1999999999999993</v>
      </c>
      <c r="R29" s="197">
        <v>17.88</v>
      </c>
      <c r="S29" s="197">
        <v>11.13</v>
      </c>
      <c r="T29" s="197">
        <v>0</v>
      </c>
      <c r="U29" s="197">
        <v>59.62</v>
      </c>
      <c r="V29" s="197">
        <v>0</v>
      </c>
      <c r="W29" s="197">
        <v>0</v>
      </c>
      <c r="X29" s="197">
        <v>41.47</v>
      </c>
      <c r="Y29" s="197">
        <v>0</v>
      </c>
      <c r="Z29" s="197">
        <v>114.11</v>
      </c>
      <c r="AA29" s="197">
        <v>38.04</v>
      </c>
      <c r="AB29" s="197">
        <v>0</v>
      </c>
      <c r="AC29" s="197">
        <v>15.59</v>
      </c>
      <c r="AD29" s="197">
        <v>0</v>
      </c>
      <c r="AE29" s="197">
        <v>0</v>
      </c>
      <c r="AF29" s="197">
        <v>0</v>
      </c>
      <c r="AG29" s="197">
        <v>46.11</v>
      </c>
      <c r="AH29" s="197">
        <v>0</v>
      </c>
      <c r="AI29" s="197">
        <v>0</v>
      </c>
      <c r="AJ29" s="197">
        <v>0</v>
      </c>
      <c r="AK29" s="197">
        <v>97.36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491.57</v>
      </c>
      <c r="L30" s="197">
        <v>164.97</v>
      </c>
      <c r="M30" s="197">
        <v>61.23</v>
      </c>
      <c r="N30" s="197">
        <v>49.81</v>
      </c>
      <c r="O30" s="197">
        <v>70.36</v>
      </c>
      <c r="P30" s="197">
        <v>19.72</v>
      </c>
      <c r="Q30" s="197">
        <v>9.1999999999999993</v>
      </c>
      <c r="R30" s="197">
        <v>18.62</v>
      </c>
      <c r="S30" s="197">
        <v>11.13</v>
      </c>
      <c r="T30" s="197">
        <v>0</v>
      </c>
      <c r="U30" s="197">
        <v>59.62</v>
      </c>
      <c r="V30" s="197">
        <v>0</v>
      </c>
      <c r="W30" s="197">
        <v>0</v>
      </c>
      <c r="X30" s="197">
        <v>41.47</v>
      </c>
      <c r="Y30" s="197">
        <v>0</v>
      </c>
      <c r="Z30" s="197">
        <v>114.11</v>
      </c>
      <c r="AA30" s="197">
        <v>38.04</v>
      </c>
      <c r="AB30" s="197">
        <v>0</v>
      </c>
      <c r="AC30" s="197">
        <v>15.59</v>
      </c>
      <c r="AD30" s="197">
        <v>0</v>
      </c>
      <c r="AE30" s="197">
        <v>0</v>
      </c>
      <c r="AF30" s="197">
        <v>0</v>
      </c>
      <c r="AG30" s="197">
        <v>46.11</v>
      </c>
      <c r="AH30" s="197">
        <v>0</v>
      </c>
      <c r="AI30" s="197">
        <v>0</v>
      </c>
      <c r="AJ30" s="197">
        <v>0</v>
      </c>
      <c r="AK30" s="197">
        <v>99.62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3.94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491.57</v>
      </c>
      <c r="L31" s="197">
        <v>175.47</v>
      </c>
      <c r="M31" s="197">
        <v>61.23</v>
      </c>
      <c r="N31" s="197">
        <v>49.81</v>
      </c>
      <c r="O31" s="197">
        <v>70.36</v>
      </c>
      <c r="P31" s="197">
        <v>19.72</v>
      </c>
      <c r="Q31" s="197">
        <v>9.1999999999999993</v>
      </c>
      <c r="R31" s="197">
        <v>17.73</v>
      </c>
      <c r="S31" s="197">
        <v>11.13</v>
      </c>
      <c r="T31" s="197">
        <v>0</v>
      </c>
      <c r="U31" s="197">
        <v>59.62</v>
      </c>
      <c r="V31" s="197">
        <v>0</v>
      </c>
      <c r="W31" s="197">
        <v>0</v>
      </c>
      <c r="X31" s="197">
        <v>41.47</v>
      </c>
      <c r="Y31" s="197">
        <v>0</v>
      </c>
      <c r="Z31" s="197">
        <v>114.11</v>
      </c>
      <c r="AA31" s="197">
        <v>38.04</v>
      </c>
      <c r="AB31" s="197">
        <v>0</v>
      </c>
      <c r="AC31" s="197">
        <v>15.59</v>
      </c>
      <c r="AD31" s="197">
        <v>0</v>
      </c>
      <c r="AE31" s="197">
        <v>0</v>
      </c>
      <c r="AF31" s="197">
        <v>0</v>
      </c>
      <c r="AG31" s="197">
        <v>46.11</v>
      </c>
      <c r="AH31" s="197">
        <v>0</v>
      </c>
      <c r="AI31" s="197">
        <v>0</v>
      </c>
      <c r="AJ31" s="197">
        <v>0</v>
      </c>
      <c r="AK31" s="197">
        <v>94.58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12.51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491.57</v>
      </c>
      <c r="L32" s="197">
        <v>174.96</v>
      </c>
      <c r="M32" s="197">
        <v>61.23</v>
      </c>
      <c r="N32" s="197">
        <v>49.81</v>
      </c>
      <c r="O32" s="197">
        <v>70.36</v>
      </c>
      <c r="P32" s="197">
        <v>19.72</v>
      </c>
      <c r="Q32" s="197">
        <v>9.1999999999999993</v>
      </c>
      <c r="R32" s="197">
        <v>17.88</v>
      </c>
      <c r="S32" s="197">
        <v>11.13</v>
      </c>
      <c r="T32" s="197">
        <v>0</v>
      </c>
      <c r="U32" s="197">
        <v>59.62</v>
      </c>
      <c r="V32" s="197">
        <v>0</v>
      </c>
      <c r="W32" s="197">
        <v>0</v>
      </c>
      <c r="X32" s="197">
        <v>41.47</v>
      </c>
      <c r="Y32" s="197">
        <v>0</v>
      </c>
      <c r="Z32" s="197">
        <v>114.11</v>
      </c>
      <c r="AA32" s="197">
        <v>38.04</v>
      </c>
      <c r="AB32" s="197">
        <v>0</v>
      </c>
      <c r="AC32" s="197">
        <v>15.59</v>
      </c>
      <c r="AD32" s="197">
        <v>0</v>
      </c>
      <c r="AE32" s="197">
        <v>0</v>
      </c>
      <c r="AF32" s="197">
        <v>0</v>
      </c>
      <c r="AG32" s="197">
        <v>46.11</v>
      </c>
      <c r="AH32" s="197">
        <v>0</v>
      </c>
      <c r="AI32" s="197">
        <v>0</v>
      </c>
      <c r="AJ32" s="197">
        <v>0</v>
      </c>
      <c r="AK32" s="197">
        <v>96.11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22.45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491.57</v>
      </c>
      <c r="L33" s="197">
        <v>149.03</v>
      </c>
      <c r="M33" s="197">
        <v>61.23</v>
      </c>
      <c r="N33" s="197">
        <v>49.81</v>
      </c>
      <c r="O33" s="197">
        <v>70.36</v>
      </c>
      <c r="P33" s="197">
        <v>19.72</v>
      </c>
      <c r="Q33" s="197">
        <v>9.1999999999999993</v>
      </c>
      <c r="R33" s="197">
        <v>17.88</v>
      </c>
      <c r="S33" s="197">
        <v>11.13</v>
      </c>
      <c r="T33" s="197">
        <v>0</v>
      </c>
      <c r="U33" s="197">
        <v>59.62</v>
      </c>
      <c r="V33" s="197">
        <v>0</v>
      </c>
      <c r="W33" s="197">
        <v>0</v>
      </c>
      <c r="X33" s="197">
        <v>41.47</v>
      </c>
      <c r="Y33" s="197">
        <v>0</v>
      </c>
      <c r="Z33" s="197">
        <v>114.11</v>
      </c>
      <c r="AA33" s="197">
        <v>38.04</v>
      </c>
      <c r="AB33" s="197">
        <v>0</v>
      </c>
      <c r="AC33" s="197">
        <v>15.59</v>
      </c>
      <c r="AD33" s="197">
        <v>0</v>
      </c>
      <c r="AE33" s="197">
        <v>0</v>
      </c>
      <c r="AF33" s="197">
        <v>0</v>
      </c>
      <c r="AG33" s="197">
        <v>46.11</v>
      </c>
      <c r="AH33" s="197">
        <v>0</v>
      </c>
      <c r="AI33" s="197">
        <v>0</v>
      </c>
      <c r="AJ33" s="197">
        <v>0</v>
      </c>
      <c r="AK33" s="197">
        <v>94.88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36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491.57</v>
      </c>
      <c r="L34" s="197">
        <v>175.47</v>
      </c>
      <c r="M34" s="197">
        <v>61.23</v>
      </c>
      <c r="N34" s="197">
        <v>49.81</v>
      </c>
      <c r="O34" s="197">
        <v>70.36</v>
      </c>
      <c r="P34" s="197">
        <v>19.72</v>
      </c>
      <c r="Q34" s="197">
        <v>9.1999999999999993</v>
      </c>
      <c r="R34" s="197">
        <v>17.88</v>
      </c>
      <c r="S34" s="197">
        <v>11.13</v>
      </c>
      <c r="T34" s="197">
        <v>0</v>
      </c>
      <c r="U34" s="197">
        <v>59.62</v>
      </c>
      <c r="V34" s="197">
        <v>0</v>
      </c>
      <c r="W34" s="197">
        <v>0</v>
      </c>
      <c r="X34" s="197">
        <v>41.47</v>
      </c>
      <c r="Y34" s="197">
        <v>0</v>
      </c>
      <c r="Z34" s="197">
        <v>114.11</v>
      </c>
      <c r="AA34" s="197">
        <v>38.04</v>
      </c>
      <c r="AB34" s="197">
        <v>0</v>
      </c>
      <c r="AC34" s="197">
        <v>15.59</v>
      </c>
      <c r="AD34" s="197">
        <v>0</v>
      </c>
      <c r="AE34" s="197">
        <v>0</v>
      </c>
      <c r="AF34" s="197">
        <v>0</v>
      </c>
      <c r="AG34" s="197">
        <v>46.11</v>
      </c>
      <c r="AH34" s="197">
        <v>0</v>
      </c>
      <c r="AI34" s="197">
        <v>0</v>
      </c>
      <c r="AJ34" s="197">
        <v>0</v>
      </c>
      <c r="AK34" s="197">
        <v>94.88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36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491.57</v>
      </c>
      <c r="L35" s="197">
        <v>175.47</v>
      </c>
      <c r="M35" s="197">
        <v>61.23</v>
      </c>
      <c r="N35" s="197">
        <v>49.81</v>
      </c>
      <c r="O35" s="197">
        <v>70.36</v>
      </c>
      <c r="P35" s="197">
        <v>19.72</v>
      </c>
      <c r="Q35" s="197">
        <v>9.1999999999999993</v>
      </c>
      <c r="R35" s="197">
        <v>17.88</v>
      </c>
      <c r="S35" s="197">
        <v>11.13</v>
      </c>
      <c r="T35" s="197">
        <v>0</v>
      </c>
      <c r="U35" s="197">
        <v>59.62</v>
      </c>
      <c r="V35" s="197">
        <v>0</v>
      </c>
      <c r="W35" s="197">
        <v>0</v>
      </c>
      <c r="X35" s="197">
        <v>41.47</v>
      </c>
      <c r="Y35" s="197">
        <v>0</v>
      </c>
      <c r="Z35" s="197">
        <v>114.11</v>
      </c>
      <c r="AA35" s="197">
        <v>38.04</v>
      </c>
      <c r="AB35" s="197">
        <v>0</v>
      </c>
      <c r="AC35" s="197">
        <v>15.59</v>
      </c>
      <c r="AD35" s="197">
        <v>0</v>
      </c>
      <c r="AE35" s="197">
        <v>0</v>
      </c>
      <c r="AF35" s="197">
        <v>0</v>
      </c>
      <c r="AG35" s="197">
        <v>46.11</v>
      </c>
      <c r="AH35" s="197">
        <v>0</v>
      </c>
      <c r="AI35" s="197">
        <v>0</v>
      </c>
      <c r="AJ35" s="197">
        <v>0</v>
      </c>
      <c r="AK35" s="197">
        <v>96.42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36.5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491.57</v>
      </c>
      <c r="L36" s="197">
        <v>175.47</v>
      </c>
      <c r="M36" s="197">
        <v>61.23</v>
      </c>
      <c r="N36" s="197">
        <v>49.81</v>
      </c>
      <c r="O36" s="197">
        <v>70.36</v>
      </c>
      <c r="P36" s="197">
        <v>19.72</v>
      </c>
      <c r="Q36" s="197">
        <v>9.1999999999999993</v>
      </c>
      <c r="R36" s="197">
        <v>17.88</v>
      </c>
      <c r="S36" s="197">
        <v>11.13</v>
      </c>
      <c r="T36" s="197">
        <v>0</v>
      </c>
      <c r="U36" s="197">
        <v>59.62</v>
      </c>
      <c r="V36" s="197">
        <v>0</v>
      </c>
      <c r="W36" s="197">
        <v>0</v>
      </c>
      <c r="X36" s="197">
        <v>41.47</v>
      </c>
      <c r="Y36" s="197">
        <v>0</v>
      </c>
      <c r="Z36" s="197">
        <v>114.11</v>
      </c>
      <c r="AA36" s="197">
        <v>38.04</v>
      </c>
      <c r="AB36" s="197">
        <v>0</v>
      </c>
      <c r="AC36" s="197">
        <v>15.59</v>
      </c>
      <c r="AD36" s="197">
        <v>0</v>
      </c>
      <c r="AE36" s="197">
        <v>0</v>
      </c>
      <c r="AF36" s="197">
        <v>0</v>
      </c>
      <c r="AG36" s="197">
        <v>46.11</v>
      </c>
      <c r="AH36" s="197">
        <v>0</v>
      </c>
      <c r="AI36" s="197">
        <v>0</v>
      </c>
      <c r="AJ36" s="197">
        <v>0</v>
      </c>
      <c r="AK36" s="197">
        <v>96.42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36.5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491.57</v>
      </c>
      <c r="L37" s="197">
        <v>175.47</v>
      </c>
      <c r="M37" s="197">
        <v>61.23</v>
      </c>
      <c r="N37" s="197">
        <v>49.81</v>
      </c>
      <c r="O37" s="197">
        <v>70.36</v>
      </c>
      <c r="P37" s="197">
        <v>19.72</v>
      </c>
      <c r="Q37" s="197">
        <v>9.1999999999999993</v>
      </c>
      <c r="R37" s="197">
        <v>17.88</v>
      </c>
      <c r="S37" s="197">
        <v>11.13</v>
      </c>
      <c r="T37" s="197">
        <v>0</v>
      </c>
      <c r="U37" s="197">
        <v>59.62</v>
      </c>
      <c r="V37" s="197">
        <v>0</v>
      </c>
      <c r="W37" s="197">
        <v>0</v>
      </c>
      <c r="X37" s="197">
        <v>41.47</v>
      </c>
      <c r="Y37" s="197">
        <v>0</v>
      </c>
      <c r="Z37" s="197">
        <v>114.11</v>
      </c>
      <c r="AA37" s="197">
        <v>38.04</v>
      </c>
      <c r="AB37" s="197">
        <v>0</v>
      </c>
      <c r="AC37" s="197">
        <v>15.59</v>
      </c>
      <c r="AD37" s="197">
        <v>0</v>
      </c>
      <c r="AE37" s="197">
        <v>0</v>
      </c>
      <c r="AF37" s="197">
        <v>0</v>
      </c>
      <c r="AG37" s="197">
        <v>46.11</v>
      </c>
      <c r="AH37" s="197">
        <v>0</v>
      </c>
      <c r="AI37" s="197">
        <v>0</v>
      </c>
      <c r="AJ37" s="197">
        <v>0</v>
      </c>
      <c r="AK37" s="197">
        <v>95.19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36.5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491.57</v>
      </c>
      <c r="L38" s="197">
        <v>175.47</v>
      </c>
      <c r="M38" s="197">
        <v>61.23</v>
      </c>
      <c r="N38" s="197">
        <v>49.81</v>
      </c>
      <c r="O38" s="197">
        <v>70.36</v>
      </c>
      <c r="P38" s="197">
        <v>19.72</v>
      </c>
      <c r="Q38" s="197">
        <v>9.1999999999999993</v>
      </c>
      <c r="R38" s="197">
        <v>17.88</v>
      </c>
      <c r="S38" s="197">
        <v>11.13</v>
      </c>
      <c r="T38" s="197">
        <v>0</v>
      </c>
      <c r="U38" s="197">
        <v>59.62</v>
      </c>
      <c r="V38" s="197">
        <v>0</v>
      </c>
      <c r="W38" s="197">
        <v>0</v>
      </c>
      <c r="X38" s="197">
        <v>41.47</v>
      </c>
      <c r="Y38" s="197">
        <v>0</v>
      </c>
      <c r="Z38" s="197">
        <v>114.11</v>
      </c>
      <c r="AA38" s="197">
        <v>38.04</v>
      </c>
      <c r="AB38" s="197">
        <v>0</v>
      </c>
      <c r="AC38" s="197">
        <v>15.59</v>
      </c>
      <c r="AD38" s="197">
        <v>0</v>
      </c>
      <c r="AE38" s="197">
        <v>0</v>
      </c>
      <c r="AF38" s="197">
        <v>0</v>
      </c>
      <c r="AG38" s="197">
        <v>46.11</v>
      </c>
      <c r="AH38" s="197">
        <v>0</v>
      </c>
      <c r="AI38" s="197">
        <v>0</v>
      </c>
      <c r="AJ38" s="197">
        <v>0</v>
      </c>
      <c r="AK38" s="197">
        <v>97.36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36.5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491.57</v>
      </c>
      <c r="L39" s="197">
        <v>175.47</v>
      </c>
      <c r="M39" s="197">
        <v>61.23</v>
      </c>
      <c r="N39" s="197">
        <v>49.81</v>
      </c>
      <c r="O39" s="197">
        <v>70.36</v>
      </c>
      <c r="P39" s="197">
        <v>19.72</v>
      </c>
      <c r="Q39" s="197">
        <v>9.1999999999999993</v>
      </c>
      <c r="R39" s="197">
        <v>17.88</v>
      </c>
      <c r="S39" s="197">
        <v>11.13</v>
      </c>
      <c r="T39" s="197">
        <v>0</v>
      </c>
      <c r="U39" s="197">
        <v>59.62</v>
      </c>
      <c r="V39" s="197">
        <v>0</v>
      </c>
      <c r="W39" s="197">
        <v>0</v>
      </c>
      <c r="X39" s="197">
        <v>41.47</v>
      </c>
      <c r="Y39" s="197">
        <v>0</v>
      </c>
      <c r="Z39" s="197">
        <v>114.11</v>
      </c>
      <c r="AA39" s="197">
        <v>38.04</v>
      </c>
      <c r="AB39" s="197">
        <v>0</v>
      </c>
      <c r="AC39" s="197">
        <v>15.59</v>
      </c>
      <c r="AD39" s="197">
        <v>0</v>
      </c>
      <c r="AE39" s="197">
        <v>0</v>
      </c>
      <c r="AF39" s="197">
        <v>0</v>
      </c>
      <c r="AG39" s="197">
        <v>46.11</v>
      </c>
      <c r="AH39" s="197">
        <v>0</v>
      </c>
      <c r="AI39" s="197">
        <v>0</v>
      </c>
      <c r="AJ39" s="197">
        <v>0</v>
      </c>
      <c r="AK39" s="197">
        <v>97.04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36.5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491.57</v>
      </c>
      <c r="L40" s="197">
        <v>175.47</v>
      </c>
      <c r="M40" s="197">
        <v>61.23</v>
      </c>
      <c r="N40" s="197">
        <v>49.81</v>
      </c>
      <c r="O40" s="197">
        <v>70.36</v>
      </c>
      <c r="P40" s="197">
        <v>19.72</v>
      </c>
      <c r="Q40" s="197">
        <v>9.1999999999999993</v>
      </c>
      <c r="R40" s="197">
        <v>17.88</v>
      </c>
      <c r="S40" s="197">
        <v>11.13</v>
      </c>
      <c r="T40" s="197">
        <v>0</v>
      </c>
      <c r="U40" s="197">
        <v>59.62</v>
      </c>
      <c r="V40" s="197">
        <v>0</v>
      </c>
      <c r="W40" s="197">
        <v>0</v>
      </c>
      <c r="X40" s="197">
        <v>41.47</v>
      </c>
      <c r="Y40" s="197">
        <v>0</v>
      </c>
      <c r="Z40" s="197">
        <v>114.11</v>
      </c>
      <c r="AA40" s="197">
        <v>38.04</v>
      </c>
      <c r="AB40" s="197">
        <v>0</v>
      </c>
      <c r="AC40" s="197">
        <v>15.59</v>
      </c>
      <c r="AD40" s="197">
        <v>0</v>
      </c>
      <c r="AE40" s="197">
        <v>0</v>
      </c>
      <c r="AF40" s="197">
        <v>0</v>
      </c>
      <c r="AG40" s="197">
        <v>46.11</v>
      </c>
      <c r="AH40" s="197">
        <v>0</v>
      </c>
      <c r="AI40" s="197">
        <v>0</v>
      </c>
      <c r="AJ40" s="197">
        <v>0</v>
      </c>
      <c r="AK40" s="197">
        <v>97.04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36.5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491.57</v>
      </c>
      <c r="L41" s="197">
        <v>175.47</v>
      </c>
      <c r="M41" s="197">
        <v>61.23</v>
      </c>
      <c r="N41" s="197">
        <v>49.81</v>
      </c>
      <c r="O41" s="197">
        <v>70.36</v>
      </c>
      <c r="P41" s="197">
        <v>19.72</v>
      </c>
      <c r="Q41" s="197">
        <v>9.1999999999999993</v>
      </c>
      <c r="R41" s="197">
        <v>17.88</v>
      </c>
      <c r="S41" s="197">
        <v>11.13</v>
      </c>
      <c r="T41" s="197">
        <v>0</v>
      </c>
      <c r="U41" s="197">
        <v>59.62</v>
      </c>
      <c r="V41" s="197">
        <v>0</v>
      </c>
      <c r="W41" s="197">
        <v>0</v>
      </c>
      <c r="X41" s="197">
        <v>41.47</v>
      </c>
      <c r="Y41" s="197">
        <v>0</v>
      </c>
      <c r="Z41" s="197">
        <v>114.11</v>
      </c>
      <c r="AA41" s="197">
        <v>38.04</v>
      </c>
      <c r="AB41" s="197">
        <v>0</v>
      </c>
      <c r="AC41" s="197">
        <v>9.5</v>
      </c>
      <c r="AD41" s="197">
        <v>0</v>
      </c>
      <c r="AE41" s="197">
        <v>0</v>
      </c>
      <c r="AF41" s="197">
        <v>0</v>
      </c>
      <c r="AG41" s="197">
        <v>45</v>
      </c>
      <c r="AH41" s="197">
        <v>0</v>
      </c>
      <c r="AI41" s="197">
        <v>0</v>
      </c>
      <c r="AJ41" s="197">
        <v>0</v>
      </c>
      <c r="AK41" s="197">
        <v>97.04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36.5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491.57</v>
      </c>
      <c r="L42" s="197">
        <v>175.47</v>
      </c>
      <c r="M42" s="197">
        <v>61.23</v>
      </c>
      <c r="N42" s="197">
        <v>49.81</v>
      </c>
      <c r="O42" s="197">
        <v>70.36</v>
      </c>
      <c r="P42" s="197">
        <v>19.72</v>
      </c>
      <c r="Q42" s="197">
        <v>9.1999999999999993</v>
      </c>
      <c r="R42" s="197">
        <v>17.88</v>
      </c>
      <c r="S42" s="197">
        <v>11.13</v>
      </c>
      <c r="T42" s="197">
        <v>0</v>
      </c>
      <c r="U42" s="197">
        <v>59.62</v>
      </c>
      <c r="V42" s="197">
        <v>0</v>
      </c>
      <c r="W42" s="197">
        <v>0</v>
      </c>
      <c r="X42" s="197">
        <v>41.47</v>
      </c>
      <c r="Y42" s="197">
        <v>0</v>
      </c>
      <c r="Z42" s="197">
        <v>114.11</v>
      </c>
      <c r="AA42" s="197">
        <v>38.04</v>
      </c>
      <c r="AB42" s="197">
        <v>0</v>
      </c>
      <c r="AC42" s="197">
        <v>9.5</v>
      </c>
      <c r="AD42" s="197">
        <v>0</v>
      </c>
      <c r="AE42" s="197">
        <v>0</v>
      </c>
      <c r="AF42" s="197">
        <v>0</v>
      </c>
      <c r="AG42" s="197">
        <v>45</v>
      </c>
      <c r="AH42" s="197">
        <v>0</v>
      </c>
      <c r="AI42" s="197">
        <v>0</v>
      </c>
      <c r="AJ42" s="197">
        <v>0</v>
      </c>
      <c r="AK42" s="197">
        <v>97.04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36.5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491.57</v>
      </c>
      <c r="L43" s="197">
        <v>175.47</v>
      </c>
      <c r="M43" s="197">
        <v>61.23</v>
      </c>
      <c r="N43" s="197">
        <v>49.81</v>
      </c>
      <c r="O43" s="197">
        <v>70.36</v>
      </c>
      <c r="P43" s="197">
        <v>19.72</v>
      </c>
      <c r="Q43" s="197">
        <v>9.1999999999999993</v>
      </c>
      <c r="R43" s="197">
        <v>17.88</v>
      </c>
      <c r="S43" s="197">
        <v>11.13</v>
      </c>
      <c r="T43" s="197">
        <v>0</v>
      </c>
      <c r="U43" s="197">
        <v>59.62</v>
      </c>
      <c r="V43" s="197">
        <v>0</v>
      </c>
      <c r="W43" s="197">
        <v>0</v>
      </c>
      <c r="X43" s="197">
        <v>41.47</v>
      </c>
      <c r="Y43" s="197">
        <v>0</v>
      </c>
      <c r="Z43" s="197">
        <v>114.11</v>
      </c>
      <c r="AA43" s="197">
        <v>38.04</v>
      </c>
      <c r="AB43" s="197">
        <v>0</v>
      </c>
      <c r="AC43" s="197">
        <v>15.59</v>
      </c>
      <c r="AD43" s="197">
        <v>0</v>
      </c>
      <c r="AE43" s="197">
        <v>0</v>
      </c>
      <c r="AF43" s="197">
        <v>0</v>
      </c>
      <c r="AG43" s="197">
        <v>46.11</v>
      </c>
      <c r="AH43" s="197">
        <v>0</v>
      </c>
      <c r="AI43" s="197">
        <v>0</v>
      </c>
      <c r="AJ43" s="197">
        <v>0</v>
      </c>
      <c r="AK43" s="197">
        <v>96.11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36.5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491.57</v>
      </c>
      <c r="L44" s="197">
        <v>175.47</v>
      </c>
      <c r="M44" s="197">
        <v>61.23</v>
      </c>
      <c r="N44" s="197">
        <v>49.81</v>
      </c>
      <c r="O44" s="197">
        <v>70.36</v>
      </c>
      <c r="P44" s="197">
        <v>19.72</v>
      </c>
      <c r="Q44" s="197">
        <v>9.1999999999999993</v>
      </c>
      <c r="R44" s="197">
        <v>17.88</v>
      </c>
      <c r="S44" s="197">
        <v>11.13</v>
      </c>
      <c r="T44" s="197">
        <v>0</v>
      </c>
      <c r="U44" s="197">
        <v>59.62</v>
      </c>
      <c r="V44" s="197">
        <v>0</v>
      </c>
      <c r="W44" s="197">
        <v>0</v>
      </c>
      <c r="X44" s="197">
        <v>41.47</v>
      </c>
      <c r="Y44" s="197">
        <v>0</v>
      </c>
      <c r="Z44" s="197">
        <v>114.11</v>
      </c>
      <c r="AA44" s="197">
        <v>38.04</v>
      </c>
      <c r="AB44" s="197">
        <v>0</v>
      </c>
      <c r="AC44" s="197">
        <v>15.59</v>
      </c>
      <c r="AD44" s="197">
        <v>0</v>
      </c>
      <c r="AE44" s="197">
        <v>0</v>
      </c>
      <c r="AF44" s="197">
        <v>0</v>
      </c>
      <c r="AG44" s="197">
        <v>46.11</v>
      </c>
      <c r="AH44" s="197">
        <v>0</v>
      </c>
      <c r="AI44" s="197">
        <v>0</v>
      </c>
      <c r="AJ44" s="197">
        <v>0</v>
      </c>
      <c r="AK44" s="197">
        <v>98.32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36.5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491.57</v>
      </c>
      <c r="L45" s="197">
        <v>175.47</v>
      </c>
      <c r="M45" s="197">
        <v>61.23</v>
      </c>
      <c r="N45" s="197">
        <v>49.81</v>
      </c>
      <c r="O45" s="197">
        <v>70.36</v>
      </c>
      <c r="P45" s="197">
        <v>19.72</v>
      </c>
      <c r="Q45" s="197">
        <v>9.1999999999999993</v>
      </c>
      <c r="R45" s="197">
        <v>17.88</v>
      </c>
      <c r="S45" s="197">
        <v>11.13</v>
      </c>
      <c r="T45" s="197">
        <v>0</v>
      </c>
      <c r="U45" s="197">
        <v>59.62</v>
      </c>
      <c r="V45" s="197">
        <v>0</v>
      </c>
      <c r="W45" s="197">
        <v>0</v>
      </c>
      <c r="X45" s="197">
        <v>41.47</v>
      </c>
      <c r="Y45" s="197">
        <v>0</v>
      </c>
      <c r="Z45" s="197">
        <v>114.11</v>
      </c>
      <c r="AA45" s="197">
        <v>38.04</v>
      </c>
      <c r="AB45" s="197">
        <v>0</v>
      </c>
      <c r="AC45" s="197">
        <v>15.59</v>
      </c>
      <c r="AD45" s="197">
        <v>0</v>
      </c>
      <c r="AE45" s="197">
        <v>0</v>
      </c>
      <c r="AF45" s="197">
        <v>0</v>
      </c>
      <c r="AG45" s="197">
        <v>46.11</v>
      </c>
      <c r="AH45" s="197">
        <v>0</v>
      </c>
      <c r="AI45" s="197">
        <v>0</v>
      </c>
      <c r="AJ45" s="197">
        <v>0</v>
      </c>
      <c r="AK45" s="197">
        <v>97.68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36.5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491.57</v>
      </c>
      <c r="L46" s="197">
        <v>170.16</v>
      </c>
      <c r="M46" s="197">
        <v>61.23</v>
      </c>
      <c r="N46" s="197">
        <v>49.81</v>
      </c>
      <c r="O46" s="197">
        <v>70.36</v>
      </c>
      <c r="P46" s="197">
        <v>19.72</v>
      </c>
      <c r="Q46" s="197">
        <v>9.1999999999999993</v>
      </c>
      <c r="R46" s="197">
        <v>17.88</v>
      </c>
      <c r="S46" s="197">
        <v>11.13</v>
      </c>
      <c r="T46" s="197">
        <v>0</v>
      </c>
      <c r="U46" s="197">
        <v>59.62</v>
      </c>
      <c r="V46" s="197">
        <v>0</v>
      </c>
      <c r="W46" s="197">
        <v>0</v>
      </c>
      <c r="X46" s="197">
        <v>41.47</v>
      </c>
      <c r="Y46" s="197">
        <v>0</v>
      </c>
      <c r="Z46" s="197">
        <v>114.11</v>
      </c>
      <c r="AA46" s="197">
        <v>38.04</v>
      </c>
      <c r="AB46" s="197">
        <v>0</v>
      </c>
      <c r="AC46" s="197">
        <v>15.59</v>
      </c>
      <c r="AD46" s="197">
        <v>0</v>
      </c>
      <c r="AE46" s="197">
        <v>0</v>
      </c>
      <c r="AF46" s="197">
        <v>0</v>
      </c>
      <c r="AG46" s="197">
        <v>46.68</v>
      </c>
      <c r="AH46" s="197">
        <v>0</v>
      </c>
      <c r="AI46" s="197">
        <v>0</v>
      </c>
      <c r="AJ46" s="197">
        <v>0</v>
      </c>
      <c r="AK46" s="197">
        <v>98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36.5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491.57</v>
      </c>
      <c r="L47" s="197">
        <v>164.4</v>
      </c>
      <c r="M47" s="197">
        <v>61.23</v>
      </c>
      <c r="N47" s="197">
        <v>49.81</v>
      </c>
      <c r="O47" s="197">
        <v>70.36</v>
      </c>
      <c r="P47" s="197">
        <v>19.72</v>
      </c>
      <c r="Q47" s="197">
        <v>9.1999999999999993</v>
      </c>
      <c r="R47" s="197">
        <v>17.88</v>
      </c>
      <c r="S47" s="197">
        <v>11.13</v>
      </c>
      <c r="T47" s="197">
        <v>0</v>
      </c>
      <c r="U47" s="197">
        <v>59.62</v>
      </c>
      <c r="V47" s="197">
        <v>0</v>
      </c>
      <c r="W47" s="197">
        <v>0</v>
      </c>
      <c r="X47" s="197">
        <v>41.47</v>
      </c>
      <c r="Y47" s="197">
        <v>0</v>
      </c>
      <c r="Z47" s="197">
        <v>114.11</v>
      </c>
      <c r="AA47" s="197">
        <v>38.04</v>
      </c>
      <c r="AB47" s="197">
        <v>0</v>
      </c>
      <c r="AC47" s="197">
        <v>15.59</v>
      </c>
      <c r="AD47" s="197">
        <v>0</v>
      </c>
      <c r="AE47" s="197">
        <v>0</v>
      </c>
      <c r="AF47" s="197">
        <v>0</v>
      </c>
      <c r="AG47" s="197">
        <v>46.68</v>
      </c>
      <c r="AH47" s="197">
        <v>0</v>
      </c>
      <c r="AI47" s="197">
        <v>0</v>
      </c>
      <c r="AJ47" s="197">
        <v>0</v>
      </c>
      <c r="AK47" s="197">
        <v>96.73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36.5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491.57</v>
      </c>
      <c r="L48" s="197">
        <v>155.76</v>
      </c>
      <c r="M48" s="197">
        <v>61.23</v>
      </c>
      <c r="N48" s="197">
        <v>49.81</v>
      </c>
      <c r="O48" s="197">
        <v>70.36</v>
      </c>
      <c r="P48" s="197">
        <v>19.72</v>
      </c>
      <c r="Q48" s="197">
        <v>9.1999999999999993</v>
      </c>
      <c r="R48" s="197">
        <v>17.88</v>
      </c>
      <c r="S48" s="197">
        <v>11.13</v>
      </c>
      <c r="T48" s="197">
        <v>0</v>
      </c>
      <c r="U48" s="197">
        <v>59.62</v>
      </c>
      <c r="V48" s="197">
        <v>0</v>
      </c>
      <c r="W48" s="197">
        <v>0</v>
      </c>
      <c r="X48" s="197">
        <v>41.47</v>
      </c>
      <c r="Y48" s="197">
        <v>0</v>
      </c>
      <c r="Z48" s="197">
        <v>114.11</v>
      </c>
      <c r="AA48" s="197">
        <v>38.04</v>
      </c>
      <c r="AB48" s="197">
        <v>0</v>
      </c>
      <c r="AC48" s="197">
        <v>15.59</v>
      </c>
      <c r="AD48" s="197">
        <v>0</v>
      </c>
      <c r="AE48" s="197">
        <v>0</v>
      </c>
      <c r="AF48" s="197">
        <v>0</v>
      </c>
      <c r="AG48" s="197">
        <v>46.68</v>
      </c>
      <c r="AH48" s="197">
        <v>0</v>
      </c>
      <c r="AI48" s="197">
        <v>0</v>
      </c>
      <c r="AJ48" s="197">
        <v>0</v>
      </c>
      <c r="AK48" s="197">
        <v>96.42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36.5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491.57</v>
      </c>
      <c r="L49" s="197">
        <v>132.71</v>
      </c>
      <c r="M49" s="197">
        <v>61.23</v>
      </c>
      <c r="N49" s="197">
        <v>49.81</v>
      </c>
      <c r="O49" s="197">
        <v>70.36</v>
      </c>
      <c r="P49" s="197">
        <v>19.72</v>
      </c>
      <c r="Q49" s="197">
        <v>9.1999999999999993</v>
      </c>
      <c r="R49" s="197">
        <v>17.88</v>
      </c>
      <c r="S49" s="197">
        <v>11.13</v>
      </c>
      <c r="T49" s="197">
        <v>0</v>
      </c>
      <c r="U49" s="197">
        <v>59.62</v>
      </c>
      <c r="V49" s="197">
        <v>0</v>
      </c>
      <c r="W49" s="197">
        <v>0</v>
      </c>
      <c r="X49" s="197">
        <v>41.47</v>
      </c>
      <c r="Y49" s="197">
        <v>0</v>
      </c>
      <c r="Z49" s="197">
        <v>114.11</v>
      </c>
      <c r="AA49" s="197">
        <v>38.04</v>
      </c>
      <c r="AB49" s="197">
        <v>0</v>
      </c>
      <c r="AC49" s="197">
        <v>13.56</v>
      </c>
      <c r="AD49" s="197">
        <v>0</v>
      </c>
      <c r="AE49" s="197">
        <v>0</v>
      </c>
      <c r="AF49" s="197">
        <v>0</v>
      </c>
      <c r="AG49" s="197">
        <v>46.68</v>
      </c>
      <c r="AH49" s="197">
        <v>0</v>
      </c>
      <c r="AI49" s="197">
        <v>0</v>
      </c>
      <c r="AJ49" s="197">
        <v>0</v>
      </c>
      <c r="AK49" s="197">
        <v>95.49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36.5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491.57</v>
      </c>
      <c r="L50" s="197">
        <v>116.39</v>
      </c>
      <c r="M50" s="197">
        <v>61.23</v>
      </c>
      <c r="N50" s="197">
        <v>49.81</v>
      </c>
      <c r="O50" s="197">
        <v>70.36</v>
      </c>
      <c r="P50" s="197">
        <v>19.72</v>
      </c>
      <c r="Q50" s="197">
        <v>9.1999999999999993</v>
      </c>
      <c r="R50" s="197">
        <v>17.88</v>
      </c>
      <c r="S50" s="197">
        <v>11.13</v>
      </c>
      <c r="T50" s="197">
        <v>0</v>
      </c>
      <c r="U50" s="197">
        <v>59.62</v>
      </c>
      <c r="V50" s="197">
        <v>0</v>
      </c>
      <c r="W50" s="197">
        <v>0</v>
      </c>
      <c r="X50" s="197">
        <v>41.47</v>
      </c>
      <c r="Y50" s="197">
        <v>0</v>
      </c>
      <c r="Z50" s="197">
        <v>114.11</v>
      </c>
      <c r="AA50" s="197">
        <v>38.04</v>
      </c>
      <c r="AB50" s="197">
        <v>0</v>
      </c>
      <c r="AC50" s="197">
        <v>13.56</v>
      </c>
      <c r="AD50" s="197">
        <v>0</v>
      </c>
      <c r="AE50" s="197">
        <v>0</v>
      </c>
      <c r="AF50" s="197">
        <v>0</v>
      </c>
      <c r="AG50" s="197">
        <v>46.68</v>
      </c>
      <c r="AH50" s="197">
        <v>0</v>
      </c>
      <c r="AI50" s="197">
        <v>0</v>
      </c>
      <c r="AJ50" s="197">
        <v>0</v>
      </c>
      <c r="AK50" s="197">
        <v>98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36.5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491.57</v>
      </c>
      <c r="L51" s="197">
        <v>148.54</v>
      </c>
      <c r="M51" s="197">
        <v>61.23</v>
      </c>
      <c r="N51" s="197">
        <v>49.81</v>
      </c>
      <c r="O51" s="197">
        <v>70.36</v>
      </c>
      <c r="P51" s="197">
        <v>19.72</v>
      </c>
      <c r="Q51" s="197">
        <v>9.1999999999999993</v>
      </c>
      <c r="R51" s="197">
        <v>17.88</v>
      </c>
      <c r="S51" s="197">
        <v>11.12</v>
      </c>
      <c r="T51" s="197">
        <v>0</v>
      </c>
      <c r="U51" s="197">
        <v>59.62</v>
      </c>
      <c r="V51" s="197">
        <v>0</v>
      </c>
      <c r="W51" s="197">
        <v>0</v>
      </c>
      <c r="X51" s="197">
        <v>41.47</v>
      </c>
      <c r="Y51" s="197">
        <v>0</v>
      </c>
      <c r="Z51" s="197">
        <v>114.11</v>
      </c>
      <c r="AA51" s="197">
        <v>38.04</v>
      </c>
      <c r="AB51" s="197">
        <v>0</v>
      </c>
      <c r="AC51" s="197">
        <v>13.56</v>
      </c>
      <c r="AD51" s="197">
        <v>0</v>
      </c>
      <c r="AE51" s="197">
        <v>0</v>
      </c>
      <c r="AF51" s="197">
        <v>0</v>
      </c>
      <c r="AG51" s="197">
        <v>45.26</v>
      </c>
      <c r="AH51" s="197">
        <v>0</v>
      </c>
      <c r="AI51" s="197">
        <v>0</v>
      </c>
      <c r="AJ51" s="197">
        <v>0</v>
      </c>
      <c r="AK51" s="197">
        <v>97.68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36.5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491.57</v>
      </c>
      <c r="L52" s="197">
        <v>144.07</v>
      </c>
      <c r="M52" s="197">
        <v>61.23</v>
      </c>
      <c r="N52" s="197">
        <v>49.81</v>
      </c>
      <c r="O52" s="197">
        <v>70.36</v>
      </c>
      <c r="P52" s="197">
        <v>19.72</v>
      </c>
      <c r="Q52" s="197">
        <v>9.1999999999999993</v>
      </c>
      <c r="R52" s="197">
        <v>17.88</v>
      </c>
      <c r="S52" s="197">
        <v>11.12</v>
      </c>
      <c r="T52" s="197">
        <v>0</v>
      </c>
      <c r="U52" s="197">
        <v>59.62</v>
      </c>
      <c r="V52" s="197">
        <v>0</v>
      </c>
      <c r="W52" s="197">
        <v>0</v>
      </c>
      <c r="X52" s="197">
        <v>41.47</v>
      </c>
      <c r="Y52" s="197">
        <v>0</v>
      </c>
      <c r="Z52" s="197">
        <v>114.11</v>
      </c>
      <c r="AA52" s="197">
        <v>38.04</v>
      </c>
      <c r="AB52" s="197">
        <v>0</v>
      </c>
      <c r="AC52" s="197">
        <v>13.56</v>
      </c>
      <c r="AD52" s="197">
        <v>0</v>
      </c>
      <c r="AE52" s="197">
        <v>0</v>
      </c>
      <c r="AF52" s="197">
        <v>0</v>
      </c>
      <c r="AG52" s="197">
        <v>46.68</v>
      </c>
      <c r="AH52" s="197">
        <v>0</v>
      </c>
      <c r="AI52" s="197">
        <v>0</v>
      </c>
      <c r="AJ52" s="197">
        <v>0</v>
      </c>
      <c r="AK52" s="197">
        <v>97.68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36.5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491.57</v>
      </c>
      <c r="L53" s="197">
        <v>146.12</v>
      </c>
      <c r="M53" s="197">
        <v>61.23</v>
      </c>
      <c r="N53" s="197">
        <v>49.81</v>
      </c>
      <c r="O53" s="197">
        <v>70.36</v>
      </c>
      <c r="P53" s="197">
        <v>19.72</v>
      </c>
      <c r="Q53" s="197">
        <v>9.1999999999999993</v>
      </c>
      <c r="R53" s="197">
        <v>17.88</v>
      </c>
      <c r="S53" s="197">
        <v>11.12</v>
      </c>
      <c r="T53" s="197">
        <v>0</v>
      </c>
      <c r="U53" s="197">
        <v>59.62</v>
      </c>
      <c r="V53" s="197">
        <v>0</v>
      </c>
      <c r="W53" s="197">
        <v>0</v>
      </c>
      <c r="X53" s="197">
        <v>41.47</v>
      </c>
      <c r="Y53" s="197">
        <v>0</v>
      </c>
      <c r="Z53" s="197">
        <v>114.11</v>
      </c>
      <c r="AA53" s="197">
        <v>38.04</v>
      </c>
      <c r="AB53" s="197">
        <v>0</v>
      </c>
      <c r="AC53" s="197">
        <v>13.56</v>
      </c>
      <c r="AD53" s="197">
        <v>0</v>
      </c>
      <c r="AE53" s="197">
        <v>0</v>
      </c>
      <c r="AF53" s="197">
        <v>0</v>
      </c>
      <c r="AG53" s="197">
        <v>46.68</v>
      </c>
      <c r="AH53" s="197">
        <v>0</v>
      </c>
      <c r="AI53" s="197">
        <v>0</v>
      </c>
      <c r="AJ53" s="197">
        <v>0</v>
      </c>
      <c r="AK53" s="197">
        <v>98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36.5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491.57</v>
      </c>
      <c r="L54" s="197">
        <v>144.85</v>
      </c>
      <c r="M54" s="197">
        <v>61.23</v>
      </c>
      <c r="N54" s="197">
        <v>49.81</v>
      </c>
      <c r="O54" s="197">
        <v>70.36</v>
      </c>
      <c r="P54" s="197">
        <v>19.72</v>
      </c>
      <c r="Q54" s="197">
        <v>9.1999999999999993</v>
      </c>
      <c r="R54" s="197">
        <v>17.88</v>
      </c>
      <c r="S54" s="197">
        <v>11.12</v>
      </c>
      <c r="T54" s="197">
        <v>0</v>
      </c>
      <c r="U54" s="197">
        <v>59.62</v>
      </c>
      <c r="V54" s="197">
        <v>0</v>
      </c>
      <c r="W54" s="197">
        <v>0</v>
      </c>
      <c r="X54" s="197">
        <v>41.47</v>
      </c>
      <c r="Y54" s="197">
        <v>0</v>
      </c>
      <c r="Z54" s="197">
        <v>114.11</v>
      </c>
      <c r="AA54" s="197">
        <v>38.04</v>
      </c>
      <c r="AB54" s="197">
        <v>0</v>
      </c>
      <c r="AC54" s="197">
        <v>13.56</v>
      </c>
      <c r="AD54" s="197">
        <v>0</v>
      </c>
      <c r="AE54" s="197">
        <v>0</v>
      </c>
      <c r="AF54" s="197">
        <v>0</v>
      </c>
      <c r="AG54" s="197">
        <v>46.68</v>
      </c>
      <c r="AH54" s="197">
        <v>0</v>
      </c>
      <c r="AI54" s="197">
        <v>0</v>
      </c>
      <c r="AJ54" s="197">
        <v>0</v>
      </c>
      <c r="AK54" s="197">
        <v>98.32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36.5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491.57</v>
      </c>
      <c r="L55" s="197">
        <v>148.93</v>
      </c>
      <c r="M55" s="197">
        <v>61.23</v>
      </c>
      <c r="N55" s="197">
        <v>49.81</v>
      </c>
      <c r="O55" s="197">
        <v>70.36</v>
      </c>
      <c r="P55" s="197">
        <v>19.72</v>
      </c>
      <c r="Q55" s="197">
        <v>9.1999999999999993</v>
      </c>
      <c r="R55" s="197">
        <v>17.88</v>
      </c>
      <c r="S55" s="197">
        <v>11.12</v>
      </c>
      <c r="T55" s="197">
        <v>0</v>
      </c>
      <c r="U55" s="197">
        <v>59.62</v>
      </c>
      <c r="V55" s="197">
        <v>0</v>
      </c>
      <c r="W55" s="197">
        <v>0</v>
      </c>
      <c r="X55" s="197">
        <v>41.47</v>
      </c>
      <c r="Y55" s="197">
        <v>0</v>
      </c>
      <c r="Z55" s="197">
        <v>114.11</v>
      </c>
      <c r="AA55" s="197">
        <v>38.04</v>
      </c>
      <c r="AB55" s="197">
        <v>0</v>
      </c>
      <c r="AC55" s="197">
        <v>13.56</v>
      </c>
      <c r="AD55" s="197">
        <v>0</v>
      </c>
      <c r="AE55" s="197">
        <v>0</v>
      </c>
      <c r="AF55" s="197">
        <v>0</v>
      </c>
      <c r="AG55" s="197">
        <v>46.68</v>
      </c>
      <c r="AH55" s="197">
        <v>0</v>
      </c>
      <c r="AI55" s="197">
        <v>0</v>
      </c>
      <c r="AJ55" s="197">
        <v>0</v>
      </c>
      <c r="AK55" s="197">
        <v>96.73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36.5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491.57</v>
      </c>
      <c r="L56" s="197">
        <v>155.15</v>
      </c>
      <c r="M56" s="197">
        <v>61.23</v>
      </c>
      <c r="N56" s="197">
        <v>49.81</v>
      </c>
      <c r="O56" s="197">
        <v>70.36</v>
      </c>
      <c r="P56" s="197">
        <v>19.72</v>
      </c>
      <c r="Q56" s="197">
        <v>9.1999999999999993</v>
      </c>
      <c r="R56" s="197">
        <v>17.88</v>
      </c>
      <c r="S56" s="197">
        <v>11.12</v>
      </c>
      <c r="T56" s="197">
        <v>0</v>
      </c>
      <c r="U56" s="197">
        <v>59.62</v>
      </c>
      <c r="V56" s="197">
        <v>0</v>
      </c>
      <c r="W56" s="197">
        <v>0</v>
      </c>
      <c r="X56" s="197">
        <v>41.47</v>
      </c>
      <c r="Y56" s="197">
        <v>0</v>
      </c>
      <c r="Z56" s="197">
        <v>114.11</v>
      </c>
      <c r="AA56" s="197">
        <v>38.04</v>
      </c>
      <c r="AB56" s="197">
        <v>0</v>
      </c>
      <c r="AC56" s="197">
        <v>13.56</v>
      </c>
      <c r="AD56" s="197">
        <v>0</v>
      </c>
      <c r="AE56" s="197">
        <v>0</v>
      </c>
      <c r="AF56" s="197">
        <v>0</v>
      </c>
      <c r="AG56" s="197">
        <v>46.68</v>
      </c>
      <c r="AH56" s="197">
        <v>0</v>
      </c>
      <c r="AI56" s="197">
        <v>0</v>
      </c>
      <c r="AJ56" s="197">
        <v>0</v>
      </c>
      <c r="AK56" s="197">
        <v>99.62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36.5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491.57</v>
      </c>
      <c r="L57" s="197">
        <v>150.96</v>
      </c>
      <c r="M57" s="197">
        <v>61.23</v>
      </c>
      <c r="N57" s="197">
        <v>49.81</v>
      </c>
      <c r="O57" s="197">
        <v>70.36</v>
      </c>
      <c r="P57" s="197">
        <v>19.72</v>
      </c>
      <c r="Q57" s="197">
        <v>9.1999999999999993</v>
      </c>
      <c r="R57" s="197">
        <v>17.88</v>
      </c>
      <c r="S57" s="197">
        <v>11.12</v>
      </c>
      <c r="T57" s="197">
        <v>0</v>
      </c>
      <c r="U57" s="197">
        <v>59.62</v>
      </c>
      <c r="V57" s="197">
        <v>0</v>
      </c>
      <c r="W57" s="197">
        <v>0</v>
      </c>
      <c r="X57" s="197">
        <v>41.47</v>
      </c>
      <c r="Y57" s="197">
        <v>0</v>
      </c>
      <c r="Z57" s="197">
        <v>114.11</v>
      </c>
      <c r="AA57" s="197">
        <v>38.04</v>
      </c>
      <c r="AB57" s="197">
        <v>0</v>
      </c>
      <c r="AC57" s="197">
        <v>13.56</v>
      </c>
      <c r="AD57" s="197">
        <v>0</v>
      </c>
      <c r="AE57" s="197">
        <v>0</v>
      </c>
      <c r="AF57" s="197">
        <v>0</v>
      </c>
      <c r="AG57" s="197">
        <v>45.26</v>
      </c>
      <c r="AH57" s="197">
        <v>0</v>
      </c>
      <c r="AI57" s="197">
        <v>0</v>
      </c>
      <c r="AJ57" s="197">
        <v>0</v>
      </c>
      <c r="AK57" s="197">
        <v>99.3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36.5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491.57</v>
      </c>
      <c r="L58" s="197">
        <v>153.46</v>
      </c>
      <c r="M58" s="197">
        <v>61.23</v>
      </c>
      <c r="N58" s="197">
        <v>49.81</v>
      </c>
      <c r="O58" s="197">
        <v>70.36</v>
      </c>
      <c r="P58" s="197">
        <v>19.72</v>
      </c>
      <c r="Q58" s="197">
        <v>9.1999999999999993</v>
      </c>
      <c r="R58" s="197">
        <v>17.88</v>
      </c>
      <c r="S58" s="197">
        <v>11.12</v>
      </c>
      <c r="T58" s="197">
        <v>0</v>
      </c>
      <c r="U58" s="197">
        <v>59.62</v>
      </c>
      <c r="V58" s="197">
        <v>0</v>
      </c>
      <c r="W58" s="197">
        <v>0</v>
      </c>
      <c r="X58" s="197">
        <v>41.47</v>
      </c>
      <c r="Y58" s="197">
        <v>0</v>
      </c>
      <c r="Z58" s="197">
        <v>114.11</v>
      </c>
      <c r="AA58" s="197">
        <v>38.04</v>
      </c>
      <c r="AB58" s="197">
        <v>0</v>
      </c>
      <c r="AC58" s="197">
        <v>13.56</v>
      </c>
      <c r="AD58" s="197">
        <v>0</v>
      </c>
      <c r="AE58" s="197">
        <v>0</v>
      </c>
      <c r="AF58" s="197">
        <v>0</v>
      </c>
      <c r="AG58" s="197">
        <v>46.68</v>
      </c>
      <c r="AH58" s="197">
        <v>0</v>
      </c>
      <c r="AI58" s="197">
        <v>0</v>
      </c>
      <c r="AJ58" s="197">
        <v>0</v>
      </c>
      <c r="AK58" s="197">
        <v>98.97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36.5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491.57</v>
      </c>
      <c r="L59" s="197">
        <v>156.72999999999999</v>
      </c>
      <c r="M59" s="197">
        <v>61.23</v>
      </c>
      <c r="N59" s="197">
        <v>49.81</v>
      </c>
      <c r="O59" s="197">
        <v>70.36</v>
      </c>
      <c r="P59" s="197">
        <v>19.72</v>
      </c>
      <c r="Q59" s="197">
        <v>9.1999999999999993</v>
      </c>
      <c r="R59" s="197">
        <v>17.88</v>
      </c>
      <c r="S59" s="197">
        <v>11.12</v>
      </c>
      <c r="T59" s="197">
        <v>0</v>
      </c>
      <c r="U59" s="197">
        <v>59.62</v>
      </c>
      <c r="V59" s="197">
        <v>0</v>
      </c>
      <c r="W59" s="197">
        <v>0</v>
      </c>
      <c r="X59" s="197">
        <v>41.47</v>
      </c>
      <c r="Y59" s="197">
        <v>0</v>
      </c>
      <c r="Z59" s="197">
        <v>114.11</v>
      </c>
      <c r="AA59" s="197">
        <v>38.04</v>
      </c>
      <c r="AB59" s="197">
        <v>0</v>
      </c>
      <c r="AC59" s="197">
        <v>13.56</v>
      </c>
      <c r="AD59" s="197">
        <v>0</v>
      </c>
      <c r="AE59" s="197">
        <v>0</v>
      </c>
      <c r="AF59" s="197">
        <v>0</v>
      </c>
      <c r="AG59" s="197">
        <v>46.68</v>
      </c>
      <c r="AH59" s="197">
        <v>0</v>
      </c>
      <c r="AI59" s="197">
        <v>0</v>
      </c>
      <c r="AJ59" s="197">
        <v>0</v>
      </c>
      <c r="AK59" s="197">
        <v>98.64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36.5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491.57</v>
      </c>
      <c r="L60" s="197">
        <v>159.19</v>
      </c>
      <c r="M60" s="197">
        <v>61.23</v>
      </c>
      <c r="N60" s="197">
        <v>49.81</v>
      </c>
      <c r="O60" s="197">
        <v>70.36</v>
      </c>
      <c r="P60" s="197">
        <v>19.72</v>
      </c>
      <c r="Q60" s="197">
        <v>9.1999999999999993</v>
      </c>
      <c r="R60" s="197">
        <v>17.88</v>
      </c>
      <c r="S60" s="197">
        <v>11.12</v>
      </c>
      <c r="T60" s="197">
        <v>0</v>
      </c>
      <c r="U60" s="197">
        <v>59.62</v>
      </c>
      <c r="V60" s="197">
        <v>0</v>
      </c>
      <c r="W60" s="197">
        <v>0</v>
      </c>
      <c r="X60" s="197">
        <v>41.47</v>
      </c>
      <c r="Y60" s="197">
        <v>0</v>
      </c>
      <c r="Z60" s="197">
        <v>114.11</v>
      </c>
      <c r="AA60" s="197">
        <v>38.04</v>
      </c>
      <c r="AB60" s="197">
        <v>0</v>
      </c>
      <c r="AC60" s="197">
        <v>13.56</v>
      </c>
      <c r="AD60" s="197">
        <v>0</v>
      </c>
      <c r="AE60" s="197">
        <v>0</v>
      </c>
      <c r="AF60" s="197">
        <v>0</v>
      </c>
      <c r="AG60" s="197">
        <v>46.68</v>
      </c>
      <c r="AH60" s="197">
        <v>0</v>
      </c>
      <c r="AI60" s="197">
        <v>0</v>
      </c>
      <c r="AJ60" s="197">
        <v>0</v>
      </c>
      <c r="AK60" s="197">
        <v>98.64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36.5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491.57</v>
      </c>
      <c r="L61" s="197">
        <v>161.56</v>
      </c>
      <c r="M61" s="197">
        <v>61.23</v>
      </c>
      <c r="N61" s="197">
        <v>49.81</v>
      </c>
      <c r="O61" s="197">
        <v>70.36</v>
      </c>
      <c r="P61" s="197">
        <v>19.72</v>
      </c>
      <c r="Q61" s="197">
        <v>9.1999999999999993</v>
      </c>
      <c r="R61" s="197">
        <v>17.88</v>
      </c>
      <c r="S61" s="197">
        <v>11.12</v>
      </c>
      <c r="T61" s="197">
        <v>0</v>
      </c>
      <c r="U61" s="197">
        <v>59.62</v>
      </c>
      <c r="V61" s="197">
        <v>0</v>
      </c>
      <c r="W61" s="197">
        <v>0</v>
      </c>
      <c r="X61" s="197">
        <v>41.47</v>
      </c>
      <c r="Y61" s="197">
        <v>0</v>
      </c>
      <c r="Z61" s="197">
        <v>114.11</v>
      </c>
      <c r="AA61" s="197">
        <v>38.04</v>
      </c>
      <c r="AB61" s="197">
        <v>0</v>
      </c>
      <c r="AC61" s="197">
        <v>13.56</v>
      </c>
      <c r="AD61" s="197">
        <v>0</v>
      </c>
      <c r="AE61" s="197">
        <v>0</v>
      </c>
      <c r="AF61" s="197">
        <v>0</v>
      </c>
      <c r="AG61" s="197">
        <v>46.68</v>
      </c>
      <c r="AH61" s="197">
        <v>0</v>
      </c>
      <c r="AI61" s="197">
        <v>0</v>
      </c>
      <c r="AJ61" s="197">
        <v>0</v>
      </c>
      <c r="AK61" s="197">
        <v>97.36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36.5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491.57</v>
      </c>
      <c r="L62" s="197">
        <v>163.78</v>
      </c>
      <c r="M62" s="197">
        <v>61.23</v>
      </c>
      <c r="N62" s="197">
        <v>49.81</v>
      </c>
      <c r="O62" s="197">
        <v>70.36</v>
      </c>
      <c r="P62" s="197">
        <v>19.72</v>
      </c>
      <c r="Q62" s="197">
        <v>9.1999999999999993</v>
      </c>
      <c r="R62" s="197">
        <v>17.88</v>
      </c>
      <c r="S62" s="197">
        <v>11.12</v>
      </c>
      <c r="T62" s="197">
        <v>0</v>
      </c>
      <c r="U62" s="197">
        <v>59.62</v>
      </c>
      <c r="V62" s="197">
        <v>0</v>
      </c>
      <c r="W62" s="197">
        <v>0</v>
      </c>
      <c r="X62" s="197">
        <v>41.47</v>
      </c>
      <c r="Y62" s="197">
        <v>0</v>
      </c>
      <c r="Z62" s="197">
        <v>114.11</v>
      </c>
      <c r="AA62" s="197">
        <v>38.04</v>
      </c>
      <c r="AB62" s="197">
        <v>0</v>
      </c>
      <c r="AC62" s="197">
        <v>13.56</v>
      </c>
      <c r="AD62" s="197">
        <v>0</v>
      </c>
      <c r="AE62" s="197">
        <v>0</v>
      </c>
      <c r="AF62" s="197">
        <v>0</v>
      </c>
      <c r="AG62" s="197">
        <v>46.68</v>
      </c>
      <c r="AH62" s="197">
        <v>0</v>
      </c>
      <c r="AI62" s="197">
        <v>0</v>
      </c>
      <c r="AJ62" s="197">
        <v>0</v>
      </c>
      <c r="AK62" s="197">
        <v>99.62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36.5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491.57</v>
      </c>
      <c r="L63" s="197">
        <v>166.41</v>
      </c>
      <c r="M63" s="197">
        <v>61.23</v>
      </c>
      <c r="N63" s="197">
        <v>49.81</v>
      </c>
      <c r="O63" s="197">
        <v>70.36</v>
      </c>
      <c r="P63" s="197">
        <v>19.72</v>
      </c>
      <c r="Q63" s="197">
        <v>9.1999999999999993</v>
      </c>
      <c r="R63" s="197">
        <v>17.88</v>
      </c>
      <c r="S63" s="197">
        <v>11.12</v>
      </c>
      <c r="T63" s="197">
        <v>0</v>
      </c>
      <c r="U63" s="197">
        <v>59.62</v>
      </c>
      <c r="V63" s="197">
        <v>0</v>
      </c>
      <c r="W63" s="197">
        <v>0</v>
      </c>
      <c r="X63" s="197">
        <v>41.47</v>
      </c>
      <c r="Y63" s="197">
        <v>0</v>
      </c>
      <c r="Z63" s="197">
        <v>114.11</v>
      </c>
      <c r="AA63" s="197">
        <v>38.04</v>
      </c>
      <c r="AB63" s="197">
        <v>0</v>
      </c>
      <c r="AC63" s="197">
        <v>13.56</v>
      </c>
      <c r="AD63" s="197">
        <v>0</v>
      </c>
      <c r="AE63" s="197">
        <v>0</v>
      </c>
      <c r="AF63" s="197">
        <v>0</v>
      </c>
      <c r="AG63" s="197">
        <v>45.26</v>
      </c>
      <c r="AH63" s="197">
        <v>0</v>
      </c>
      <c r="AI63" s="197">
        <v>0</v>
      </c>
      <c r="AJ63" s="197">
        <v>0</v>
      </c>
      <c r="AK63" s="197">
        <v>98.97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36.5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491.57</v>
      </c>
      <c r="L64" s="197">
        <v>171.12</v>
      </c>
      <c r="M64" s="197">
        <v>61.23</v>
      </c>
      <c r="N64" s="197">
        <v>49.81</v>
      </c>
      <c r="O64" s="197">
        <v>70.36</v>
      </c>
      <c r="P64" s="197">
        <v>19.72</v>
      </c>
      <c r="Q64" s="197">
        <v>9.1999999999999993</v>
      </c>
      <c r="R64" s="197">
        <v>17.88</v>
      </c>
      <c r="S64" s="197">
        <v>11.12</v>
      </c>
      <c r="T64" s="197">
        <v>0</v>
      </c>
      <c r="U64" s="197">
        <v>59.62</v>
      </c>
      <c r="V64" s="197">
        <v>0</v>
      </c>
      <c r="W64" s="197">
        <v>0</v>
      </c>
      <c r="X64" s="197">
        <v>41.47</v>
      </c>
      <c r="Y64" s="197">
        <v>0</v>
      </c>
      <c r="Z64" s="197">
        <v>114.11</v>
      </c>
      <c r="AA64" s="197">
        <v>38.04</v>
      </c>
      <c r="AB64" s="197">
        <v>0</v>
      </c>
      <c r="AC64" s="197">
        <v>13.56</v>
      </c>
      <c r="AD64" s="197">
        <v>0</v>
      </c>
      <c r="AE64" s="197">
        <v>0</v>
      </c>
      <c r="AF64" s="197">
        <v>0</v>
      </c>
      <c r="AG64" s="197">
        <v>46.68</v>
      </c>
      <c r="AH64" s="197">
        <v>0</v>
      </c>
      <c r="AI64" s="197">
        <v>0</v>
      </c>
      <c r="AJ64" s="197">
        <v>0</v>
      </c>
      <c r="AK64" s="197">
        <v>98.97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36.5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491.57</v>
      </c>
      <c r="L65" s="197">
        <v>177.14</v>
      </c>
      <c r="M65" s="197">
        <v>61.23</v>
      </c>
      <c r="N65" s="197">
        <v>49.81</v>
      </c>
      <c r="O65" s="197">
        <v>70.36</v>
      </c>
      <c r="P65" s="197">
        <v>19.72</v>
      </c>
      <c r="Q65" s="197">
        <v>9.1999999999999993</v>
      </c>
      <c r="R65" s="197">
        <v>17.88</v>
      </c>
      <c r="S65" s="197">
        <v>11.12</v>
      </c>
      <c r="T65" s="197">
        <v>0</v>
      </c>
      <c r="U65" s="197">
        <v>59.62</v>
      </c>
      <c r="V65" s="197">
        <v>0</v>
      </c>
      <c r="W65" s="197">
        <v>0</v>
      </c>
      <c r="X65" s="197">
        <v>41.47</v>
      </c>
      <c r="Y65" s="197">
        <v>0</v>
      </c>
      <c r="Z65" s="197">
        <v>114.11</v>
      </c>
      <c r="AA65" s="197">
        <v>38.04</v>
      </c>
      <c r="AB65" s="197">
        <v>0</v>
      </c>
      <c r="AC65" s="197">
        <v>13.56</v>
      </c>
      <c r="AD65" s="197">
        <v>0</v>
      </c>
      <c r="AE65" s="197">
        <v>0</v>
      </c>
      <c r="AF65" s="197">
        <v>0</v>
      </c>
      <c r="AG65" s="197">
        <v>46.68</v>
      </c>
      <c r="AH65" s="197">
        <v>0</v>
      </c>
      <c r="AI65" s="197">
        <v>0</v>
      </c>
      <c r="AJ65" s="197">
        <v>0</v>
      </c>
      <c r="AK65" s="197">
        <v>98.97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36.5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491.57</v>
      </c>
      <c r="L66" s="197">
        <v>178.99</v>
      </c>
      <c r="M66" s="197">
        <v>61.23</v>
      </c>
      <c r="N66" s="197">
        <v>49.81</v>
      </c>
      <c r="O66" s="197">
        <v>70.36</v>
      </c>
      <c r="P66" s="197">
        <v>19.72</v>
      </c>
      <c r="Q66" s="197">
        <v>9.1999999999999993</v>
      </c>
      <c r="R66" s="197">
        <v>17.88</v>
      </c>
      <c r="S66" s="197">
        <v>11.12</v>
      </c>
      <c r="T66" s="197">
        <v>0</v>
      </c>
      <c r="U66" s="197">
        <v>59.62</v>
      </c>
      <c r="V66" s="197">
        <v>0</v>
      </c>
      <c r="W66" s="197">
        <v>0</v>
      </c>
      <c r="X66" s="197">
        <v>41.47</v>
      </c>
      <c r="Y66" s="197">
        <v>0</v>
      </c>
      <c r="Z66" s="197">
        <v>114.11</v>
      </c>
      <c r="AA66" s="197">
        <v>38.04</v>
      </c>
      <c r="AB66" s="197">
        <v>0</v>
      </c>
      <c r="AC66" s="197">
        <v>13.56</v>
      </c>
      <c r="AD66" s="197">
        <v>0</v>
      </c>
      <c r="AE66" s="197">
        <v>0</v>
      </c>
      <c r="AF66" s="197">
        <v>0</v>
      </c>
      <c r="AG66" s="197">
        <v>46.68</v>
      </c>
      <c r="AH66" s="197">
        <v>0</v>
      </c>
      <c r="AI66" s="197">
        <v>0</v>
      </c>
      <c r="AJ66" s="197">
        <v>0</v>
      </c>
      <c r="AK66" s="197">
        <v>98.97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36.5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491.57</v>
      </c>
      <c r="L67" s="197">
        <v>182.11</v>
      </c>
      <c r="M67" s="197">
        <v>61.23</v>
      </c>
      <c r="N67" s="197">
        <v>49.81</v>
      </c>
      <c r="O67" s="197">
        <v>70.36</v>
      </c>
      <c r="P67" s="197">
        <v>19.72</v>
      </c>
      <c r="Q67" s="197">
        <v>9.1999999999999993</v>
      </c>
      <c r="R67" s="197">
        <v>17.88</v>
      </c>
      <c r="S67" s="197">
        <v>11.12</v>
      </c>
      <c r="T67" s="197">
        <v>0</v>
      </c>
      <c r="U67" s="197">
        <v>59.62</v>
      </c>
      <c r="V67" s="197">
        <v>0</v>
      </c>
      <c r="W67" s="197">
        <v>0</v>
      </c>
      <c r="X67" s="197">
        <v>41.47</v>
      </c>
      <c r="Y67" s="197">
        <v>0</v>
      </c>
      <c r="Z67" s="197">
        <v>114.11</v>
      </c>
      <c r="AA67" s="197">
        <v>38.04</v>
      </c>
      <c r="AB67" s="197">
        <v>0</v>
      </c>
      <c r="AC67" s="197">
        <v>13.56</v>
      </c>
      <c r="AD67" s="197">
        <v>0</v>
      </c>
      <c r="AE67" s="197">
        <v>0</v>
      </c>
      <c r="AF67" s="197">
        <v>0</v>
      </c>
      <c r="AG67" s="197">
        <v>45.55</v>
      </c>
      <c r="AH67" s="197">
        <v>0</v>
      </c>
      <c r="AI67" s="197">
        <v>0</v>
      </c>
      <c r="AJ67" s="197">
        <v>0</v>
      </c>
      <c r="AK67" s="197">
        <v>99.3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36.5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491.57</v>
      </c>
      <c r="L68" s="197">
        <v>186.11</v>
      </c>
      <c r="M68" s="197">
        <v>61.23</v>
      </c>
      <c r="N68" s="197">
        <v>49.81</v>
      </c>
      <c r="O68" s="197">
        <v>70.36</v>
      </c>
      <c r="P68" s="197">
        <v>19.72</v>
      </c>
      <c r="Q68" s="197">
        <v>9.1999999999999993</v>
      </c>
      <c r="R68" s="197">
        <v>17.88</v>
      </c>
      <c r="S68" s="197">
        <v>11.12</v>
      </c>
      <c r="T68" s="197">
        <v>0</v>
      </c>
      <c r="U68" s="197">
        <v>59.62</v>
      </c>
      <c r="V68" s="197">
        <v>0</v>
      </c>
      <c r="W68" s="197">
        <v>0</v>
      </c>
      <c r="X68" s="197">
        <v>41.47</v>
      </c>
      <c r="Y68" s="197">
        <v>0</v>
      </c>
      <c r="Z68" s="197">
        <v>114.11</v>
      </c>
      <c r="AA68" s="197">
        <v>38.04</v>
      </c>
      <c r="AB68" s="197">
        <v>0</v>
      </c>
      <c r="AC68" s="197">
        <v>13.56</v>
      </c>
      <c r="AD68" s="197">
        <v>0</v>
      </c>
      <c r="AE68" s="197">
        <v>0</v>
      </c>
      <c r="AF68" s="197">
        <v>0</v>
      </c>
      <c r="AG68" s="197">
        <v>45.55</v>
      </c>
      <c r="AH68" s="197">
        <v>0</v>
      </c>
      <c r="AI68" s="197">
        <v>0</v>
      </c>
      <c r="AJ68" s="197">
        <v>0</v>
      </c>
      <c r="AK68" s="197">
        <v>99.62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36.5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491.57</v>
      </c>
      <c r="L69" s="197">
        <v>205.6</v>
      </c>
      <c r="M69" s="197">
        <v>61.23</v>
      </c>
      <c r="N69" s="197">
        <v>49.81</v>
      </c>
      <c r="O69" s="197">
        <v>70.36</v>
      </c>
      <c r="P69" s="197">
        <v>19.72</v>
      </c>
      <c r="Q69" s="197">
        <v>9.1999999999999993</v>
      </c>
      <c r="R69" s="197">
        <v>17.88</v>
      </c>
      <c r="S69" s="197">
        <v>11.13</v>
      </c>
      <c r="T69" s="197">
        <v>0</v>
      </c>
      <c r="U69" s="197">
        <v>59.62</v>
      </c>
      <c r="V69" s="197">
        <v>0</v>
      </c>
      <c r="W69" s="197">
        <v>0</v>
      </c>
      <c r="X69" s="197">
        <v>41.47</v>
      </c>
      <c r="Y69" s="197">
        <v>0</v>
      </c>
      <c r="Z69" s="197">
        <v>114.11</v>
      </c>
      <c r="AA69" s="197">
        <v>38.04</v>
      </c>
      <c r="AB69" s="197">
        <v>0</v>
      </c>
      <c r="AC69" s="197">
        <v>13.56</v>
      </c>
      <c r="AD69" s="197">
        <v>0</v>
      </c>
      <c r="AE69" s="197">
        <v>0</v>
      </c>
      <c r="AF69" s="197">
        <v>0</v>
      </c>
      <c r="AG69" s="197">
        <v>46.4</v>
      </c>
      <c r="AH69" s="197">
        <v>0</v>
      </c>
      <c r="AI69" s="197">
        <v>0</v>
      </c>
      <c r="AJ69" s="197">
        <v>0</v>
      </c>
      <c r="AK69" s="197">
        <v>99.62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35.28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491.57</v>
      </c>
      <c r="L70" s="197">
        <v>205.72</v>
      </c>
      <c r="M70" s="197">
        <v>61.23</v>
      </c>
      <c r="N70" s="197">
        <v>49.81</v>
      </c>
      <c r="O70" s="197">
        <v>70.36</v>
      </c>
      <c r="P70" s="197">
        <v>19.72</v>
      </c>
      <c r="Q70" s="197">
        <v>9.1999999999999993</v>
      </c>
      <c r="R70" s="197">
        <v>17.88</v>
      </c>
      <c r="S70" s="197">
        <v>11.13</v>
      </c>
      <c r="T70" s="197">
        <v>0</v>
      </c>
      <c r="U70" s="197">
        <v>59.62</v>
      </c>
      <c r="V70" s="197">
        <v>0</v>
      </c>
      <c r="W70" s="197">
        <v>0</v>
      </c>
      <c r="X70" s="197">
        <v>41.47</v>
      </c>
      <c r="Y70" s="197">
        <v>0</v>
      </c>
      <c r="Z70" s="197">
        <v>114.11</v>
      </c>
      <c r="AA70" s="197">
        <v>38.04</v>
      </c>
      <c r="AB70" s="197">
        <v>0</v>
      </c>
      <c r="AC70" s="197">
        <v>13.56</v>
      </c>
      <c r="AD70" s="197">
        <v>0</v>
      </c>
      <c r="AE70" s="197">
        <v>0</v>
      </c>
      <c r="AF70" s="197">
        <v>0</v>
      </c>
      <c r="AG70" s="197">
        <v>45.26</v>
      </c>
      <c r="AH70" s="197">
        <v>0</v>
      </c>
      <c r="AI70" s="197">
        <v>0</v>
      </c>
      <c r="AJ70" s="197">
        <v>0</v>
      </c>
      <c r="AK70" s="197">
        <v>99.62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19.11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491.57</v>
      </c>
      <c r="L71" s="197">
        <v>191.47</v>
      </c>
      <c r="M71" s="197">
        <v>61.23</v>
      </c>
      <c r="N71" s="197">
        <v>49.81</v>
      </c>
      <c r="O71" s="197">
        <v>70.36</v>
      </c>
      <c r="P71" s="197">
        <v>19.72</v>
      </c>
      <c r="Q71" s="197">
        <v>9.1999999999999993</v>
      </c>
      <c r="R71" s="197">
        <v>17.88</v>
      </c>
      <c r="S71" s="197">
        <v>11.13</v>
      </c>
      <c r="T71" s="197">
        <v>0</v>
      </c>
      <c r="U71" s="197">
        <v>59.62</v>
      </c>
      <c r="V71" s="197">
        <v>0</v>
      </c>
      <c r="W71" s="197">
        <v>0</v>
      </c>
      <c r="X71" s="197">
        <v>41.47</v>
      </c>
      <c r="Y71" s="197">
        <v>0</v>
      </c>
      <c r="Z71" s="197">
        <v>114.11</v>
      </c>
      <c r="AA71" s="197">
        <v>38.04</v>
      </c>
      <c r="AB71" s="197">
        <v>0</v>
      </c>
      <c r="AC71" s="197">
        <v>12.92</v>
      </c>
      <c r="AD71" s="197">
        <v>0</v>
      </c>
      <c r="AE71" s="197">
        <v>0</v>
      </c>
      <c r="AF71" s="197">
        <v>0</v>
      </c>
      <c r="AG71" s="197">
        <v>45.55</v>
      </c>
      <c r="AH71" s="197">
        <v>0</v>
      </c>
      <c r="AI71" s="197">
        <v>0</v>
      </c>
      <c r="AJ71" s="197">
        <v>0</v>
      </c>
      <c r="AK71" s="197">
        <v>99.62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7.46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491.57</v>
      </c>
      <c r="L72" s="197">
        <v>191.47</v>
      </c>
      <c r="M72" s="197">
        <v>61.23</v>
      </c>
      <c r="N72" s="197">
        <v>49.81</v>
      </c>
      <c r="O72" s="197">
        <v>70.36</v>
      </c>
      <c r="P72" s="197">
        <v>19.72</v>
      </c>
      <c r="Q72" s="197">
        <v>9.1999999999999993</v>
      </c>
      <c r="R72" s="197">
        <v>17.88</v>
      </c>
      <c r="S72" s="197">
        <v>11.13</v>
      </c>
      <c r="T72" s="197">
        <v>0</v>
      </c>
      <c r="U72" s="197">
        <v>59.62</v>
      </c>
      <c r="V72" s="197">
        <v>0</v>
      </c>
      <c r="W72" s="197">
        <v>0</v>
      </c>
      <c r="X72" s="197">
        <v>41.47</v>
      </c>
      <c r="Y72" s="197">
        <v>0</v>
      </c>
      <c r="Z72" s="197">
        <v>114.11</v>
      </c>
      <c r="AA72" s="197">
        <v>38.04</v>
      </c>
      <c r="AB72" s="197">
        <v>0</v>
      </c>
      <c r="AC72" s="197">
        <v>12.92</v>
      </c>
      <c r="AD72" s="197">
        <v>0</v>
      </c>
      <c r="AE72" s="197">
        <v>0</v>
      </c>
      <c r="AF72" s="197">
        <v>0</v>
      </c>
      <c r="AG72" s="197">
        <v>45.55</v>
      </c>
      <c r="AH72" s="197">
        <v>0</v>
      </c>
      <c r="AI72" s="197">
        <v>0</v>
      </c>
      <c r="AJ72" s="197">
        <v>0</v>
      </c>
      <c r="AK72" s="197">
        <v>99.62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1.52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491.57</v>
      </c>
      <c r="L73" s="197">
        <v>191.47</v>
      </c>
      <c r="M73" s="197">
        <v>61.23</v>
      </c>
      <c r="N73" s="197">
        <v>49.81</v>
      </c>
      <c r="O73" s="197">
        <v>70.36</v>
      </c>
      <c r="P73" s="197">
        <v>19.72</v>
      </c>
      <c r="Q73" s="197">
        <v>9.1999999999999993</v>
      </c>
      <c r="R73" s="197">
        <v>17.88</v>
      </c>
      <c r="S73" s="197">
        <v>11.13</v>
      </c>
      <c r="T73" s="197">
        <v>0</v>
      </c>
      <c r="U73" s="197">
        <v>59.62</v>
      </c>
      <c r="V73" s="197">
        <v>0</v>
      </c>
      <c r="W73" s="197">
        <v>0</v>
      </c>
      <c r="X73" s="197">
        <v>41.47</v>
      </c>
      <c r="Y73" s="197">
        <v>0</v>
      </c>
      <c r="Z73" s="197">
        <v>114.11</v>
      </c>
      <c r="AA73" s="197">
        <v>38.04</v>
      </c>
      <c r="AB73" s="197">
        <v>0</v>
      </c>
      <c r="AC73" s="197">
        <v>12.92</v>
      </c>
      <c r="AD73" s="197">
        <v>0</v>
      </c>
      <c r="AE73" s="197">
        <v>0</v>
      </c>
      <c r="AF73" s="197">
        <v>0</v>
      </c>
      <c r="AG73" s="197">
        <v>45.55</v>
      </c>
      <c r="AH73" s="197">
        <v>0</v>
      </c>
      <c r="AI73" s="197">
        <v>0</v>
      </c>
      <c r="AJ73" s="197">
        <v>0</v>
      </c>
      <c r="AK73" s="197">
        <v>98.32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491.57</v>
      </c>
      <c r="L74" s="197">
        <v>191.47</v>
      </c>
      <c r="M74" s="197">
        <v>61.23</v>
      </c>
      <c r="N74" s="197">
        <v>49.81</v>
      </c>
      <c r="O74" s="197">
        <v>70.36</v>
      </c>
      <c r="P74" s="197">
        <v>19.72</v>
      </c>
      <c r="Q74" s="197">
        <v>9.1999999999999993</v>
      </c>
      <c r="R74" s="197">
        <v>17.88</v>
      </c>
      <c r="S74" s="197">
        <v>11.13</v>
      </c>
      <c r="T74" s="197">
        <v>0</v>
      </c>
      <c r="U74" s="197">
        <v>59.62</v>
      </c>
      <c r="V74" s="197">
        <v>0</v>
      </c>
      <c r="W74" s="197">
        <v>0</v>
      </c>
      <c r="X74" s="197">
        <v>41.47</v>
      </c>
      <c r="Y74" s="197">
        <v>0</v>
      </c>
      <c r="Z74" s="197">
        <v>114.11</v>
      </c>
      <c r="AA74" s="197">
        <v>38.04</v>
      </c>
      <c r="AB74" s="197">
        <v>0</v>
      </c>
      <c r="AC74" s="197">
        <v>12.92</v>
      </c>
      <c r="AD74" s="197">
        <v>0</v>
      </c>
      <c r="AE74" s="197">
        <v>0</v>
      </c>
      <c r="AF74" s="197">
        <v>0</v>
      </c>
      <c r="AG74" s="197">
        <v>45.55</v>
      </c>
      <c r="AH74" s="197">
        <v>0</v>
      </c>
      <c r="AI74" s="197">
        <v>0</v>
      </c>
      <c r="AJ74" s="197">
        <v>0</v>
      </c>
      <c r="AK74" s="197">
        <v>99.62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491.57</v>
      </c>
      <c r="L75" s="197">
        <v>191.47</v>
      </c>
      <c r="M75" s="197">
        <v>61.23</v>
      </c>
      <c r="N75" s="197">
        <v>49.81</v>
      </c>
      <c r="O75" s="197">
        <v>70.36</v>
      </c>
      <c r="P75" s="197">
        <v>19.72</v>
      </c>
      <c r="Q75" s="197">
        <v>9.1999999999999993</v>
      </c>
      <c r="R75" s="197">
        <v>17.88</v>
      </c>
      <c r="S75" s="197">
        <v>11.13</v>
      </c>
      <c r="T75" s="197">
        <v>0</v>
      </c>
      <c r="U75" s="197">
        <v>59.62</v>
      </c>
      <c r="V75" s="197">
        <v>0</v>
      </c>
      <c r="W75" s="197">
        <v>0</v>
      </c>
      <c r="X75" s="197">
        <v>41.47</v>
      </c>
      <c r="Y75" s="197">
        <v>0</v>
      </c>
      <c r="Z75" s="197">
        <v>114.11</v>
      </c>
      <c r="AA75" s="197">
        <v>38.04</v>
      </c>
      <c r="AB75" s="197">
        <v>0</v>
      </c>
      <c r="AC75" s="197">
        <v>12.92</v>
      </c>
      <c r="AD75" s="197">
        <v>0</v>
      </c>
      <c r="AE75" s="197">
        <v>0</v>
      </c>
      <c r="AF75" s="197">
        <v>0</v>
      </c>
      <c r="AG75" s="197">
        <v>46.11</v>
      </c>
      <c r="AH75" s="197">
        <v>0</v>
      </c>
      <c r="AI75" s="197">
        <v>0</v>
      </c>
      <c r="AJ75" s="197">
        <v>0</v>
      </c>
      <c r="AK75" s="197">
        <v>99.3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491.57</v>
      </c>
      <c r="L76" s="197">
        <v>191.47</v>
      </c>
      <c r="M76" s="197">
        <v>61.23</v>
      </c>
      <c r="N76" s="197">
        <v>49.81</v>
      </c>
      <c r="O76" s="197">
        <v>70.36</v>
      </c>
      <c r="P76" s="197">
        <v>19.72</v>
      </c>
      <c r="Q76" s="197">
        <v>9.1999999999999993</v>
      </c>
      <c r="R76" s="197">
        <v>17.88</v>
      </c>
      <c r="S76" s="197">
        <v>11.13</v>
      </c>
      <c r="T76" s="197">
        <v>0</v>
      </c>
      <c r="U76" s="197">
        <v>59.62</v>
      </c>
      <c r="V76" s="197">
        <v>0</v>
      </c>
      <c r="W76" s="197">
        <v>0</v>
      </c>
      <c r="X76" s="197">
        <v>41.47</v>
      </c>
      <c r="Y76" s="197">
        <v>0</v>
      </c>
      <c r="Z76" s="197">
        <v>114.11</v>
      </c>
      <c r="AA76" s="197">
        <v>38.04</v>
      </c>
      <c r="AB76" s="197">
        <v>0</v>
      </c>
      <c r="AC76" s="197">
        <v>12.92</v>
      </c>
      <c r="AD76" s="197">
        <v>0</v>
      </c>
      <c r="AE76" s="197">
        <v>0</v>
      </c>
      <c r="AF76" s="197">
        <v>0</v>
      </c>
      <c r="AG76" s="197">
        <v>46.11</v>
      </c>
      <c r="AH76" s="197">
        <v>0</v>
      </c>
      <c r="AI76" s="197">
        <v>0</v>
      </c>
      <c r="AJ76" s="197">
        <v>0</v>
      </c>
      <c r="AK76" s="197">
        <v>98.97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491.57</v>
      </c>
      <c r="L77" s="197">
        <v>191.47</v>
      </c>
      <c r="M77" s="197">
        <v>61.23</v>
      </c>
      <c r="N77" s="197">
        <v>49.81</v>
      </c>
      <c r="O77" s="197">
        <v>70.36</v>
      </c>
      <c r="P77" s="197">
        <v>19.72</v>
      </c>
      <c r="Q77" s="197">
        <v>9.1999999999999993</v>
      </c>
      <c r="R77" s="197">
        <v>17.88</v>
      </c>
      <c r="S77" s="197">
        <v>11.13</v>
      </c>
      <c r="T77" s="197">
        <v>0</v>
      </c>
      <c r="U77" s="197">
        <v>59.62</v>
      </c>
      <c r="V77" s="197">
        <v>0</v>
      </c>
      <c r="W77" s="197">
        <v>0</v>
      </c>
      <c r="X77" s="197">
        <v>41.47</v>
      </c>
      <c r="Y77" s="197">
        <v>0</v>
      </c>
      <c r="Z77" s="197">
        <v>114.11</v>
      </c>
      <c r="AA77" s="197">
        <v>38.04</v>
      </c>
      <c r="AB77" s="197">
        <v>0</v>
      </c>
      <c r="AC77" s="197">
        <v>12.92</v>
      </c>
      <c r="AD77" s="197">
        <v>0</v>
      </c>
      <c r="AE77" s="197">
        <v>0</v>
      </c>
      <c r="AF77" s="197">
        <v>0</v>
      </c>
      <c r="AG77" s="197">
        <v>46.11</v>
      </c>
      <c r="AH77" s="197">
        <v>0</v>
      </c>
      <c r="AI77" s="197">
        <v>0</v>
      </c>
      <c r="AJ77" s="197">
        <v>0</v>
      </c>
      <c r="AK77" s="197">
        <v>98.97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491.57</v>
      </c>
      <c r="L78" s="197">
        <v>191.47</v>
      </c>
      <c r="M78" s="197">
        <v>61.23</v>
      </c>
      <c r="N78" s="197">
        <v>49.81</v>
      </c>
      <c r="O78" s="197">
        <v>70.36</v>
      </c>
      <c r="P78" s="197">
        <v>19.72</v>
      </c>
      <c r="Q78" s="197">
        <v>9.1999999999999993</v>
      </c>
      <c r="R78" s="197">
        <v>17.88</v>
      </c>
      <c r="S78" s="197">
        <v>11.13</v>
      </c>
      <c r="T78" s="197">
        <v>0</v>
      </c>
      <c r="U78" s="197">
        <v>59.62</v>
      </c>
      <c r="V78" s="197">
        <v>0</v>
      </c>
      <c r="W78" s="197">
        <v>0</v>
      </c>
      <c r="X78" s="197">
        <v>41.47</v>
      </c>
      <c r="Y78" s="197">
        <v>0</v>
      </c>
      <c r="Z78" s="197">
        <v>114.11</v>
      </c>
      <c r="AA78" s="197">
        <v>38.04</v>
      </c>
      <c r="AB78" s="197">
        <v>0</v>
      </c>
      <c r="AC78" s="197">
        <v>12.92</v>
      </c>
      <c r="AD78" s="197">
        <v>0</v>
      </c>
      <c r="AE78" s="197">
        <v>0</v>
      </c>
      <c r="AF78" s="197">
        <v>0</v>
      </c>
      <c r="AG78" s="197">
        <v>46.11</v>
      </c>
      <c r="AH78" s="197">
        <v>0</v>
      </c>
      <c r="AI78" s="197">
        <v>0</v>
      </c>
      <c r="AJ78" s="197">
        <v>0</v>
      </c>
      <c r="AK78" s="197">
        <v>98.64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491.57</v>
      </c>
      <c r="L79" s="197">
        <v>191.47</v>
      </c>
      <c r="M79" s="197">
        <v>61.23</v>
      </c>
      <c r="N79" s="197">
        <v>49.81</v>
      </c>
      <c r="O79" s="197">
        <v>70.36</v>
      </c>
      <c r="P79" s="197">
        <v>19.72</v>
      </c>
      <c r="Q79" s="197">
        <v>9.1999999999999993</v>
      </c>
      <c r="R79" s="197">
        <v>17.88</v>
      </c>
      <c r="S79" s="197">
        <v>11.13</v>
      </c>
      <c r="T79" s="197">
        <v>0</v>
      </c>
      <c r="U79" s="197">
        <v>59.62</v>
      </c>
      <c r="V79" s="197">
        <v>0</v>
      </c>
      <c r="W79" s="197">
        <v>0</v>
      </c>
      <c r="X79" s="197">
        <v>41.47</v>
      </c>
      <c r="Y79" s="197">
        <v>0</v>
      </c>
      <c r="Z79" s="197">
        <v>114.11</v>
      </c>
      <c r="AA79" s="197">
        <v>38.04</v>
      </c>
      <c r="AB79" s="197">
        <v>0</v>
      </c>
      <c r="AC79" s="197">
        <v>12.92</v>
      </c>
      <c r="AD79" s="197">
        <v>0</v>
      </c>
      <c r="AE79" s="197">
        <v>0</v>
      </c>
      <c r="AF79" s="197">
        <v>0</v>
      </c>
      <c r="AG79" s="197">
        <v>46.11</v>
      </c>
      <c r="AH79" s="197">
        <v>0</v>
      </c>
      <c r="AI79" s="197">
        <v>0</v>
      </c>
      <c r="AJ79" s="197">
        <v>0</v>
      </c>
      <c r="AK79" s="197">
        <v>95.49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491.57</v>
      </c>
      <c r="L80" s="197">
        <v>191.47</v>
      </c>
      <c r="M80" s="197">
        <v>61.23</v>
      </c>
      <c r="N80" s="197">
        <v>49.81</v>
      </c>
      <c r="O80" s="197">
        <v>70.36</v>
      </c>
      <c r="P80" s="197">
        <v>19.72</v>
      </c>
      <c r="Q80" s="197">
        <v>9.1999999999999993</v>
      </c>
      <c r="R80" s="197">
        <v>17.88</v>
      </c>
      <c r="S80" s="197">
        <v>11.13</v>
      </c>
      <c r="T80" s="197">
        <v>0</v>
      </c>
      <c r="U80" s="197">
        <v>59.62</v>
      </c>
      <c r="V80" s="197">
        <v>0</v>
      </c>
      <c r="W80" s="197">
        <v>0</v>
      </c>
      <c r="X80" s="197">
        <v>41.47</v>
      </c>
      <c r="Y80" s="197">
        <v>0</v>
      </c>
      <c r="Z80" s="197">
        <v>114.11</v>
      </c>
      <c r="AA80" s="197">
        <v>38.04</v>
      </c>
      <c r="AB80" s="197">
        <v>0</v>
      </c>
      <c r="AC80" s="197">
        <v>12.92</v>
      </c>
      <c r="AD80" s="197">
        <v>0</v>
      </c>
      <c r="AE80" s="197">
        <v>0</v>
      </c>
      <c r="AF80" s="197">
        <v>0</v>
      </c>
      <c r="AG80" s="197">
        <v>46.11</v>
      </c>
      <c r="AH80" s="197">
        <v>0</v>
      </c>
      <c r="AI80" s="197">
        <v>0</v>
      </c>
      <c r="AJ80" s="197">
        <v>0</v>
      </c>
      <c r="AK80" s="197">
        <v>98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491.57</v>
      </c>
      <c r="L81" s="197">
        <v>191.47</v>
      </c>
      <c r="M81" s="197">
        <v>61.23</v>
      </c>
      <c r="N81" s="197">
        <v>49.81</v>
      </c>
      <c r="O81" s="197">
        <v>70.36</v>
      </c>
      <c r="P81" s="197">
        <v>19.72</v>
      </c>
      <c r="Q81" s="197">
        <v>9.1999999999999993</v>
      </c>
      <c r="R81" s="197">
        <v>17.88</v>
      </c>
      <c r="S81" s="197">
        <v>11.13</v>
      </c>
      <c r="T81" s="197">
        <v>0</v>
      </c>
      <c r="U81" s="197">
        <v>59.62</v>
      </c>
      <c r="V81" s="197">
        <v>0</v>
      </c>
      <c r="W81" s="197">
        <v>0</v>
      </c>
      <c r="X81" s="197">
        <v>41.47</v>
      </c>
      <c r="Y81" s="197">
        <v>0</v>
      </c>
      <c r="Z81" s="197">
        <v>114.11</v>
      </c>
      <c r="AA81" s="197">
        <v>38.04</v>
      </c>
      <c r="AB81" s="197">
        <v>0</v>
      </c>
      <c r="AC81" s="197">
        <v>12.92</v>
      </c>
      <c r="AD81" s="197">
        <v>0</v>
      </c>
      <c r="AE81" s="197">
        <v>0</v>
      </c>
      <c r="AF81" s="197">
        <v>0</v>
      </c>
      <c r="AG81" s="197">
        <v>46.68</v>
      </c>
      <c r="AH81" s="197">
        <v>0</v>
      </c>
      <c r="AI81" s="197">
        <v>0</v>
      </c>
      <c r="AJ81" s="197">
        <v>0</v>
      </c>
      <c r="AK81" s="197">
        <v>97.36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491.57</v>
      </c>
      <c r="L82" s="197">
        <v>191.47</v>
      </c>
      <c r="M82" s="197">
        <v>61.23</v>
      </c>
      <c r="N82" s="197">
        <v>49.81</v>
      </c>
      <c r="O82" s="197">
        <v>70.36</v>
      </c>
      <c r="P82" s="197">
        <v>19.72</v>
      </c>
      <c r="Q82" s="197">
        <v>9.1999999999999993</v>
      </c>
      <c r="R82" s="197">
        <v>17.88</v>
      </c>
      <c r="S82" s="197">
        <v>11.13</v>
      </c>
      <c r="T82" s="197">
        <v>0</v>
      </c>
      <c r="U82" s="197">
        <v>59.62</v>
      </c>
      <c r="V82" s="197">
        <v>0</v>
      </c>
      <c r="W82" s="197">
        <v>0</v>
      </c>
      <c r="X82" s="197">
        <v>41.47</v>
      </c>
      <c r="Y82" s="197">
        <v>0</v>
      </c>
      <c r="Z82" s="197">
        <v>114.11</v>
      </c>
      <c r="AA82" s="197">
        <v>38.04</v>
      </c>
      <c r="AB82" s="197">
        <v>0</v>
      </c>
      <c r="AC82" s="197">
        <v>12.92</v>
      </c>
      <c r="AD82" s="197">
        <v>0</v>
      </c>
      <c r="AE82" s="197">
        <v>0</v>
      </c>
      <c r="AF82" s="197">
        <v>0</v>
      </c>
      <c r="AG82" s="197">
        <v>46.11</v>
      </c>
      <c r="AH82" s="197">
        <v>0</v>
      </c>
      <c r="AI82" s="197">
        <v>0</v>
      </c>
      <c r="AJ82" s="197">
        <v>0</v>
      </c>
      <c r="AK82" s="197">
        <v>97.36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491.57</v>
      </c>
      <c r="L83" s="197">
        <v>191.47</v>
      </c>
      <c r="M83" s="197">
        <v>61.23</v>
      </c>
      <c r="N83" s="197">
        <v>49.81</v>
      </c>
      <c r="O83" s="197">
        <v>70.36</v>
      </c>
      <c r="P83" s="197">
        <v>19.72</v>
      </c>
      <c r="Q83" s="197">
        <v>9.1999999999999993</v>
      </c>
      <c r="R83" s="197">
        <v>17.88</v>
      </c>
      <c r="S83" s="197">
        <v>11.13</v>
      </c>
      <c r="T83" s="197">
        <v>0</v>
      </c>
      <c r="U83" s="197">
        <v>59.62</v>
      </c>
      <c r="V83" s="197">
        <v>0</v>
      </c>
      <c r="W83" s="197">
        <v>0</v>
      </c>
      <c r="X83" s="197">
        <v>41.47</v>
      </c>
      <c r="Y83" s="197">
        <v>0</v>
      </c>
      <c r="Z83" s="197">
        <v>114.11</v>
      </c>
      <c r="AA83" s="197">
        <v>38.04</v>
      </c>
      <c r="AB83" s="197">
        <v>0</v>
      </c>
      <c r="AC83" s="197">
        <v>12.92</v>
      </c>
      <c r="AD83" s="197">
        <v>0</v>
      </c>
      <c r="AE83" s="197">
        <v>0</v>
      </c>
      <c r="AF83" s="197">
        <v>0</v>
      </c>
      <c r="AG83" s="197">
        <v>46.11</v>
      </c>
      <c r="AH83" s="197">
        <v>0</v>
      </c>
      <c r="AI83" s="197">
        <v>0</v>
      </c>
      <c r="AJ83" s="197">
        <v>0</v>
      </c>
      <c r="AK83" s="197">
        <v>97.36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491.57</v>
      </c>
      <c r="L84" s="197">
        <v>191.47</v>
      </c>
      <c r="M84" s="197">
        <v>61.23</v>
      </c>
      <c r="N84" s="197">
        <v>49.81</v>
      </c>
      <c r="O84" s="197">
        <v>70.36</v>
      </c>
      <c r="P84" s="197">
        <v>19.72</v>
      </c>
      <c r="Q84" s="197">
        <v>9.1999999999999993</v>
      </c>
      <c r="R84" s="197">
        <v>17.88</v>
      </c>
      <c r="S84" s="197">
        <v>11.13</v>
      </c>
      <c r="T84" s="197">
        <v>0</v>
      </c>
      <c r="U84" s="197">
        <v>59.62</v>
      </c>
      <c r="V84" s="197">
        <v>0</v>
      </c>
      <c r="W84" s="197">
        <v>0</v>
      </c>
      <c r="X84" s="197">
        <v>41.47</v>
      </c>
      <c r="Y84" s="197">
        <v>0</v>
      </c>
      <c r="Z84" s="197">
        <v>114.11</v>
      </c>
      <c r="AA84" s="197">
        <v>38.04</v>
      </c>
      <c r="AB84" s="197">
        <v>0</v>
      </c>
      <c r="AC84" s="197">
        <v>12.92</v>
      </c>
      <c r="AD84" s="197">
        <v>0</v>
      </c>
      <c r="AE84" s="197">
        <v>0</v>
      </c>
      <c r="AF84" s="197">
        <v>0</v>
      </c>
      <c r="AG84" s="197">
        <v>46.11</v>
      </c>
      <c r="AH84" s="197">
        <v>0</v>
      </c>
      <c r="AI84" s="197">
        <v>0</v>
      </c>
      <c r="AJ84" s="197">
        <v>0</v>
      </c>
      <c r="AK84" s="197">
        <v>97.36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471.95</v>
      </c>
      <c r="L85" s="197">
        <v>188.87</v>
      </c>
      <c r="M85" s="197">
        <v>61.23</v>
      </c>
      <c r="N85" s="197">
        <v>49.81</v>
      </c>
      <c r="O85" s="197">
        <v>70.36</v>
      </c>
      <c r="P85" s="197">
        <v>19.72</v>
      </c>
      <c r="Q85" s="197">
        <v>8.84</v>
      </c>
      <c r="R85" s="197">
        <v>17.170000000000002</v>
      </c>
      <c r="S85" s="197">
        <v>11.13</v>
      </c>
      <c r="T85" s="197">
        <v>0</v>
      </c>
      <c r="U85" s="197">
        <v>59.62</v>
      </c>
      <c r="V85" s="197">
        <v>0</v>
      </c>
      <c r="W85" s="197">
        <v>0</v>
      </c>
      <c r="X85" s="197">
        <v>39.81</v>
      </c>
      <c r="Y85" s="197">
        <v>0</v>
      </c>
      <c r="Z85" s="197">
        <v>114.11</v>
      </c>
      <c r="AA85" s="197">
        <v>38.04</v>
      </c>
      <c r="AB85" s="197">
        <v>0</v>
      </c>
      <c r="AC85" s="197">
        <v>12.92</v>
      </c>
      <c r="AD85" s="197">
        <v>0</v>
      </c>
      <c r="AE85" s="197">
        <v>0</v>
      </c>
      <c r="AF85" s="197">
        <v>0</v>
      </c>
      <c r="AG85" s="197">
        <v>46.11</v>
      </c>
      <c r="AH85" s="197">
        <v>0</v>
      </c>
      <c r="AI85" s="197">
        <v>0</v>
      </c>
      <c r="AJ85" s="197">
        <v>0</v>
      </c>
      <c r="AK85" s="197">
        <v>99.62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471.95</v>
      </c>
      <c r="L86" s="197">
        <v>195.68</v>
      </c>
      <c r="M86" s="197">
        <v>61.23</v>
      </c>
      <c r="N86" s="197">
        <v>49.81</v>
      </c>
      <c r="O86" s="197">
        <v>70.36</v>
      </c>
      <c r="P86" s="197">
        <v>19.72</v>
      </c>
      <c r="Q86" s="197">
        <v>8.83</v>
      </c>
      <c r="R86" s="197">
        <v>17.170000000000002</v>
      </c>
      <c r="S86" s="197">
        <v>10.67</v>
      </c>
      <c r="T86" s="197">
        <v>0</v>
      </c>
      <c r="U86" s="197">
        <v>59.62</v>
      </c>
      <c r="V86" s="197">
        <v>0</v>
      </c>
      <c r="W86" s="197">
        <v>0</v>
      </c>
      <c r="X86" s="197">
        <v>39.81</v>
      </c>
      <c r="Y86" s="197">
        <v>0</v>
      </c>
      <c r="Z86" s="197">
        <v>114.11</v>
      </c>
      <c r="AA86" s="197">
        <v>38.04</v>
      </c>
      <c r="AB86" s="197">
        <v>0</v>
      </c>
      <c r="AC86" s="197">
        <v>12.92</v>
      </c>
      <c r="AD86" s="197">
        <v>0</v>
      </c>
      <c r="AE86" s="197">
        <v>0</v>
      </c>
      <c r="AF86" s="197">
        <v>0</v>
      </c>
      <c r="AG86" s="197">
        <v>46.11</v>
      </c>
      <c r="AH86" s="197">
        <v>0</v>
      </c>
      <c r="AI86" s="197">
        <v>0</v>
      </c>
      <c r="AJ86" s="197">
        <v>0</v>
      </c>
      <c r="AK86" s="197">
        <v>96.92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471.96</v>
      </c>
      <c r="L87" s="197">
        <v>97.27</v>
      </c>
      <c r="M87" s="197">
        <v>61.23</v>
      </c>
      <c r="N87" s="197">
        <v>49.81</v>
      </c>
      <c r="O87" s="197">
        <v>70.36</v>
      </c>
      <c r="P87" s="197">
        <v>19.72</v>
      </c>
      <c r="Q87" s="197">
        <v>8.83</v>
      </c>
      <c r="R87" s="197">
        <v>17.170000000000002</v>
      </c>
      <c r="S87" s="197">
        <v>10.67</v>
      </c>
      <c r="T87" s="197">
        <v>0</v>
      </c>
      <c r="U87" s="197">
        <v>59.62</v>
      </c>
      <c r="V87" s="197">
        <v>0</v>
      </c>
      <c r="W87" s="197">
        <v>0</v>
      </c>
      <c r="X87" s="197">
        <v>39.81</v>
      </c>
      <c r="Y87" s="197">
        <v>0</v>
      </c>
      <c r="Z87" s="197">
        <v>114.11</v>
      </c>
      <c r="AA87" s="197">
        <v>38.04</v>
      </c>
      <c r="AB87" s="197">
        <v>0</v>
      </c>
      <c r="AC87" s="197">
        <v>12.92</v>
      </c>
      <c r="AD87" s="197">
        <v>0</v>
      </c>
      <c r="AE87" s="197">
        <v>0</v>
      </c>
      <c r="AF87" s="197">
        <v>0</v>
      </c>
      <c r="AG87" s="197">
        <v>44.43</v>
      </c>
      <c r="AH87" s="197">
        <v>0</v>
      </c>
      <c r="AI87" s="197">
        <v>0</v>
      </c>
      <c r="AJ87" s="197">
        <v>0</v>
      </c>
      <c r="AK87" s="197">
        <v>96.39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471.96</v>
      </c>
      <c r="L88" s="197">
        <v>97.27</v>
      </c>
      <c r="M88" s="197">
        <v>61.23</v>
      </c>
      <c r="N88" s="197">
        <v>49.81</v>
      </c>
      <c r="O88" s="197">
        <v>70.36</v>
      </c>
      <c r="P88" s="197">
        <v>19.72</v>
      </c>
      <c r="Q88" s="197">
        <v>8.84</v>
      </c>
      <c r="R88" s="197">
        <v>17.170000000000002</v>
      </c>
      <c r="S88" s="197">
        <v>10.69</v>
      </c>
      <c r="T88" s="197">
        <v>0</v>
      </c>
      <c r="U88" s="197">
        <v>59.62</v>
      </c>
      <c r="V88" s="197">
        <v>0</v>
      </c>
      <c r="W88" s="197">
        <v>0</v>
      </c>
      <c r="X88" s="197">
        <v>39.81</v>
      </c>
      <c r="Y88" s="197">
        <v>0</v>
      </c>
      <c r="Z88" s="197">
        <v>114.11</v>
      </c>
      <c r="AA88" s="197">
        <v>38.04</v>
      </c>
      <c r="AB88" s="197">
        <v>0</v>
      </c>
      <c r="AC88" s="197">
        <v>12.92</v>
      </c>
      <c r="AD88" s="197">
        <v>0</v>
      </c>
      <c r="AE88" s="197">
        <v>0</v>
      </c>
      <c r="AF88" s="197">
        <v>0</v>
      </c>
      <c r="AG88" s="197">
        <v>44.43</v>
      </c>
      <c r="AH88" s="197">
        <v>0</v>
      </c>
      <c r="AI88" s="197">
        <v>0</v>
      </c>
      <c r="AJ88" s="197">
        <v>0</v>
      </c>
      <c r="AK88" s="197">
        <v>99.62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471.96</v>
      </c>
      <c r="L89" s="197">
        <v>97.27</v>
      </c>
      <c r="M89" s="197">
        <v>61.23</v>
      </c>
      <c r="N89" s="197">
        <v>49.81</v>
      </c>
      <c r="O89" s="197">
        <v>70.36</v>
      </c>
      <c r="P89" s="197">
        <v>19.72</v>
      </c>
      <c r="Q89" s="197">
        <v>8.84</v>
      </c>
      <c r="R89" s="197">
        <v>17.170000000000002</v>
      </c>
      <c r="S89" s="197">
        <v>10.69</v>
      </c>
      <c r="T89" s="197">
        <v>0</v>
      </c>
      <c r="U89" s="197">
        <v>59.62</v>
      </c>
      <c r="V89" s="197">
        <v>0</v>
      </c>
      <c r="W89" s="197">
        <v>0</v>
      </c>
      <c r="X89" s="197">
        <v>39.81</v>
      </c>
      <c r="Y89" s="197">
        <v>0</v>
      </c>
      <c r="Z89" s="197">
        <v>114.11</v>
      </c>
      <c r="AA89" s="197">
        <v>38.04</v>
      </c>
      <c r="AB89" s="197">
        <v>0</v>
      </c>
      <c r="AC89" s="197">
        <v>12.92</v>
      </c>
      <c r="AD89" s="197">
        <v>0</v>
      </c>
      <c r="AE89" s="197">
        <v>0</v>
      </c>
      <c r="AF89" s="197">
        <v>0</v>
      </c>
      <c r="AG89" s="197">
        <v>44.7</v>
      </c>
      <c r="AH89" s="197">
        <v>0</v>
      </c>
      <c r="AI89" s="197">
        <v>0</v>
      </c>
      <c r="AJ89" s="197">
        <v>0</v>
      </c>
      <c r="AK89" s="197">
        <v>99.62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471.96</v>
      </c>
      <c r="L90" s="197">
        <v>97.27</v>
      </c>
      <c r="M90" s="197">
        <v>61.23</v>
      </c>
      <c r="N90" s="197">
        <v>49.81</v>
      </c>
      <c r="O90" s="197">
        <v>70.36</v>
      </c>
      <c r="P90" s="197">
        <v>19.72</v>
      </c>
      <c r="Q90" s="197">
        <v>8.84</v>
      </c>
      <c r="R90" s="197">
        <v>17.170000000000002</v>
      </c>
      <c r="S90" s="197">
        <v>10.69</v>
      </c>
      <c r="T90" s="197">
        <v>0</v>
      </c>
      <c r="U90" s="197">
        <v>59.62</v>
      </c>
      <c r="V90" s="197">
        <v>0</v>
      </c>
      <c r="W90" s="197">
        <v>0</v>
      </c>
      <c r="X90" s="197">
        <v>39.81</v>
      </c>
      <c r="Y90" s="197">
        <v>0</v>
      </c>
      <c r="Z90" s="197">
        <v>114.11</v>
      </c>
      <c r="AA90" s="197">
        <v>38.04</v>
      </c>
      <c r="AB90" s="197">
        <v>0</v>
      </c>
      <c r="AC90" s="197">
        <v>12.92</v>
      </c>
      <c r="AD90" s="197">
        <v>0</v>
      </c>
      <c r="AE90" s="197">
        <v>0</v>
      </c>
      <c r="AF90" s="197">
        <v>0</v>
      </c>
      <c r="AG90" s="197">
        <v>44.7</v>
      </c>
      <c r="AH90" s="197">
        <v>0</v>
      </c>
      <c r="AI90" s="197">
        <v>0</v>
      </c>
      <c r="AJ90" s="197">
        <v>0</v>
      </c>
      <c r="AK90" s="197">
        <v>99.62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403.24</v>
      </c>
      <c r="L91" s="197">
        <v>86.71</v>
      </c>
      <c r="M91" s="197">
        <v>61.23</v>
      </c>
      <c r="N91" s="197">
        <v>49.81</v>
      </c>
      <c r="O91" s="197">
        <v>70.36</v>
      </c>
      <c r="P91" s="197">
        <v>19.72</v>
      </c>
      <c r="Q91" s="197">
        <v>8.84</v>
      </c>
      <c r="R91" s="197">
        <v>17.170000000000002</v>
      </c>
      <c r="S91" s="197">
        <v>10.85</v>
      </c>
      <c r="T91" s="197">
        <v>0</v>
      </c>
      <c r="U91" s="197">
        <v>59.62</v>
      </c>
      <c r="V91" s="197">
        <v>0</v>
      </c>
      <c r="W91" s="197">
        <v>0</v>
      </c>
      <c r="X91" s="197">
        <v>39.81</v>
      </c>
      <c r="Y91" s="197">
        <v>0</v>
      </c>
      <c r="Z91" s="197">
        <v>114.11</v>
      </c>
      <c r="AA91" s="197">
        <v>38.04</v>
      </c>
      <c r="AB91" s="197">
        <v>0</v>
      </c>
      <c r="AC91" s="197">
        <v>12.92</v>
      </c>
      <c r="AD91" s="197">
        <v>0</v>
      </c>
      <c r="AE91" s="197">
        <v>0</v>
      </c>
      <c r="AF91" s="197">
        <v>0</v>
      </c>
      <c r="AG91" s="197">
        <v>44.7</v>
      </c>
      <c r="AH91" s="197">
        <v>0</v>
      </c>
      <c r="AI91" s="197">
        <v>0</v>
      </c>
      <c r="AJ91" s="197">
        <v>0</v>
      </c>
      <c r="AK91" s="197">
        <v>99.62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361.96</v>
      </c>
      <c r="L92" s="197">
        <v>77.11</v>
      </c>
      <c r="M92" s="197">
        <v>61.23</v>
      </c>
      <c r="N92" s="197">
        <v>49.81</v>
      </c>
      <c r="O92" s="197">
        <v>70.36</v>
      </c>
      <c r="P92" s="197">
        <v>19.72</v>
      </c>
      <c r="Q92" s="197">
        <v>8.84</v>
      </c>
      <c r="R92" s="197">
        <v>17.170000000000002</v>
      </c>
      <c r="S92" s="197">
        <v>10.85</v>
      </c>
      <c r="T92" s="197">
        <v>0</v>
      </c>
      <c r="U92" s="197">
        <v>59.62</v>
      </c>
      <c r="V92" s="197">
        <v>0</v>
      </c>
      <c r="W92" s="197">
        <v>0</v>
      </c>
      <c r="X92" s="197">
        <v>39.81</v>
      </c>
      <c r="Y92" s="197">
        <v>0</v>
      </c>
      <c r="Z92" s="197">
        <v>114.11</v>
      </c>
      <c r="AA92" s="197">
        <v>38.04</v>
      </c>
      <c r="AB92" s="197">
        <v>0</v>
      </c>
      <c r="AC92" s="197">
        <v>13.56</v>
      </c>
      <c r="AD92" s="197">
        <v>0</v>
      </c>
      <c r="AE92" s="197">
        <v>0</v>
      </c>
      <c r="AF92" s="197">
        <v>0</v>
      </c>
      <c r="AG92" s="197">
        <v>44.7</v>
      </c>
      <c r="AH92" s="197">
        <v>0</v>
      </c>
      <c r="AI92" s="197">
        <v>0</v>
      </c>
      <c r="AJ92" s="197">
        <v>0</v>
      </c>
      <c r="AK92" s="197">
        <v>99.62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308.19</v>
      </c>
      <c r="L93" s="197">
        <v>77.11</v>
      </c>
      <c r="M93" s="197">
        <v>61.23</v>
      </c>
      <c r="N93" s="197">
        <v>49.81</v>
      </c>
      <c r="O93" s="197">
        <v>70.36</v>
      </c>
      <c r="P93" s="197">
        <v>19.72</v>
      </c>
      <c r="Q93" s="197">
        <v>8.84</v>
      </c>
      <c r="R93" s="197">
        <v>17.170000000000002</v>
      </c>
      <c r="S93" s="197">
        <v>10.91</v>
      </c>
      <c r="T93" s="197">
        <v>0</v>
      </c>
      <c r="U93" s="197">
        <v>59.62</v>
      </c>
      <c r="V93" s="197">
        <v>0</v>
      </c>
      <c r="W93" s="197">
        <v>0</v>
      </c>
      <c r="X93" s="197">
        <v>39.82</v>
      </c>
      <c r="Y93" s="197">
        <v>0</v>
      </c>
      <c r="Z93" s="197">
        <v>114.11</v>
      </c>
      <c r="AA93" s="197">
        <v>38.04</v>
      </c>
      <c r="AB93" s="197">
        <v>0</v>
      </c>
      <c r="AC93" s="197">
        <v>13.56</v>
      </c>
      <c r="AD93" s="197">
        <v>0</v>
      </c>
      <c r="AE93" s="197">
        <v>0</v>
      </c>
      <c r="AF93" s="197">
        <v>0</v>
      </c>
      <c r="AG93" s="197">
        <v>44.7</v>
      </c>
      <c r="AH93" s="197">
        <v>0</v>
      </c>
      <c r="AI93" s="197">
        <v>0</v>
      </c>
      <c r="AJ93" s="197">
        <v>0</v>
      </c>
      <c r="AK93" s="197">
        <v>99.62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283.23</v>
      </c>
      <c r="L94" s="197">
        <v>77.11</v>
      </c>
      <c r="M94" s="197">
        <v>61.23</v>
      </c>
      <c r="N94" s="197">
        <v>49.81</v>
      </c>
      <c r="O94" s="197">
        <v>70.36</v>
      </c>
      <c r="P94" s="197">
        <v>20.54</v>
      </c>
      <c r="Q94" s="197">
        <v>8.84</v>
      </c>
      <c r="R94" s="197">
        <v>17.170000000000002</v>
      </c>
      <c r="S94" s="197">
        <v>10.91</v>
      </c>
      <c r="T94" s="197">
        <v>0</v>
      </c>
      <c r="U94" s="197">
        <v>59.62</v>
      </c>
      <c r="V94" s="197">
        <v>0</v>
      </c>
      <c r="W94" s="197">
        <v>0</v>
      </c>
      <c r="X94" s="197">
        <v>18.43</v>
      </c>
      <c r="Y94" s="197">
        <v>0</v>
      </c>
      <c r="Z94" s="197">
        <v>114.11</v>
      </c>
      <c r="AA94" s="197">
        <v>38.04</v>
      </c>
      <c r="AB94" s="197">
        <v>0</v>
      </c>
      <c r="AC94" s="197">
        <v>13.56</v>
      </c>
      <c r="AD94" s="197">
        <v>0</v>
      </c>
      <c r="AE94" s="197">
        <v>0</v>
      </c>
      <c r="AF94" s="197">
        <v>0</v>
      </c>
      <c r="AG94" s="197">
        <v>44.7</v>
      </c>
      <c r="AH94" s="197">
        <v>0</v>
      </c>
      <c r="AI94" s="197">
        <v>0</v>
      </c>
      <c r="AJ94" s="197">
        <v>0</v>
      </c>
      <c r="AK94" s="197">
        <v>99.62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270.02</v>
      </c>
      <c r="L95" s="197">
        <v>90</v>
      </c>
      <c r="M95" s="197">
        <v>61.23</v>
      </c>
      <c r="N95" s="197">
        <v>49.81</v>
      </c>
      <c r="O95" s="197">
        <v>70.36</v>
      </c>
      <c r="P95" s="197">
        <v>19.72</v>
      </c>
      <c r="Q95" s="197">
        <v>4.6100000000000003</v>
      </c>
      <c r="R95" s="197">
        <v>6.92</v>
      </c>
      <c r="S95" s="197">
        <v>5.58</v>
      </c>
      <c r="T95" s="197">
        <v>0</v>
      </c>
      <c r="U95" s="197">
        <v>59.62</v>
      </c>
      <c r="V95" s="197">
        <v>0</v>
      </c>
      <c r="W95" s="197">
        <v>0</v>
      </c>
      <c r="X95" s="197">
        <v>18.43</v>
      </c>
      <c r="Y95" s="197">
        <v>0</v>
      </c>
      <c r="Z95" s="197">
        <v>114.11</v>
      </c>
      <c r="AA95" s="197">
        <v>34.57</v>
      </c>
      <c r="AB95" s="197">
        <v>0</v>
      </c>
      <c r="AC95" s="197">
        <v>13.56</v>
      </c>
      <c r="AD95" s="197">
        <v>0</v>
      </c>
      <c r="AE95" s="197">
        <v>0</v>
      </c>
      <c r="AF95" s="197">
        <v>0</v>
      </c>
      <c r="AG95" s="197">
        <v>44.7</v>
      </c>
      <c r="AH95" s="197">
        <v>0</v>
      </c>
      <c r="AI95" s="197">
        <v>0</v>
      </c>
      <c r="AJ95" s="197">
        <v>0</v>
      </c>
      <c r="AK95" s="197">
        <v>76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268.83</v>
      </c>
      <c r="L96" s="197">
        <v>90</v>
      </c>
      <c r="M96" s="197">
        <v>61.23</v>
      </c>
      <c r="N96" s="197">
        <v>49.81</v>
      </c>
      <c r="O96" s="197">
        <v>70.36</v>
      </c>
      <c r="P96" s="197">
        <v>19.72</v>
      </c>
      <c r="Q96" s="197">
        <v>4.6100000000000003</v>
      </c>
      <c r="R96" s="197">
        <v>6.92</v>
      </c>
      <c r="S96" s="197">
        <v>5.64</v>
      </c>
      <c r="T96" s="197">
        <v>0</v>
      </c>
      <c r="U96" s="197">
        <v>59.62</v>
      </c>
      <c r="V96" s="197">
        <v>0</v>
      </c>
      <c r="W96" s="197">
        <v>0</v>
      </c>
      <c r="X96" s="197">
        <v>18.43</v>
      </c>
      <c r="Y96" s="197">
        <v>0</v>
      </c>
      <c r="Z96" s="197">
        <v>105.61</v>
      </c>
      <c r="AA96" s="197">
        <v>14.4</v>
      </c>
      <c r="AB96" s="197">
        <v>0</v>
      </c>
      <c r="AC96" s="197">
        <v>13.56</v>
      </c>
      <c r="AD96" s="197">
        <v>0</v>
      </c>
      <c r="AE96" s="197">
        <v>0</v>
      </c>
      <c r="AF96" s="197">
        <v>0</v>
      </c>
      <c r="AG96" s="197">
        <v>44.7</v>
      </c>
      <c r="AH96" s="197">
        <v>0</v>
      </c>
      <c r="AI96" s="197">
        <v>0</v>
      </c>
      <c r="AJ96" s="197">
        <v>0</v>
      </c>
      <c r="AK96" s="197">
        <v>76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268.83</v>
      </c>
      <c r="L97" s="197">
        <v>90</v>
      </c>
      <c r="M97" s="197">
        <v>61.23</v>
      </c>
      <c r="N97" s="197">
        <v>49.81</v>
      </c>
      <c r="O97" s="197">
        <v>70.36</v>
      </c>
      <c r="P97" s="197">
        <v>19.72</v>
      </c>
      <c r="Q97" s="197">
        <v>4.6100000000000003</v>
      </c>
      <c r="R97" s="197">
        <v>6.92</v>
      </c>
      <c r="S97" s="197">
        <v>5.64</v>
      </c>
      <c r="T97" s="197">
        <v>0</v>
      </c>
      <c r="U97" s="197">
        <v>59.62</v>
      </c>
      <c r="V97" s="197">
        <v>0</v>
      </c>
      <c r="W97" s="197">
        <v>0</v>
      </c>
      <c r="X97" s="197">
        <v>18.43</v>
      </c>
      <c r="Y97" s="197">
        <v>0</v>
      </c>
      <c r="Z97" s="197">
        <v>76.81</v>
      </c>
      <c r="AA97" s="197">
        <v>14.4</v>
      </c>
      <c r="AB97" s="197">
        <v>0</v>
      </c>
      <c r="AC97" s="197">
        <v>13.56</v>
      </c>
      <c r="AD97" s="197">
        <v>0</v>
      </c>
      <c r="AE97" s="197">
        <v>0</v>
      </c>
      <c r="AF97" s="197">
        <v>0</v>
      </c>
      <c r="AG97" s="197">
        <v>44.7</v>
      </c>
      <c r="AH97" s="197">
        <v>0</v>
      </c>
      <c r="AI97" s="197">
        <v>0</v>
      </c>
      <c r="AJ97" s="197">
        <v>0</v>
      </c>
      <c r="AK97" s="197">
        <v>76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268.83</v>
      </c>
      <c r="L98" s="197">
        <v>90</v>
      </c>
      <c r="M98" s="197">
        <v>61.23</v>
      </c>
      <c r="N98" s="197">
        <v>49.81</v>
      </c>
      <c r="O98" s="197">
        <v>70.36</v>
      </c>
      <c r="P98" s="197">
        <v>19.72</v>
      </c>
      <c r="Q98" s="197">
        <v>4.6100000000000003</v>
      </c>
      <c r="R98" s="197">
        <v>6.92</v>
      </c>
      <c r="S98" s="197">
        <v>5.64</v>
      </c>
      <c r="T98" s="197">
        <v>0</v>
      </c>
      <c r="U98" s="197">
        <v>59.62</v>
      </c>
      <c r="V98" s="197">
        <v>0</v>
      </c>
      <c r="W98" s="197">
        <v>0</v>
      </c>
      <c r="X98" s="197">
        <v>18.43</v>
      </c>
      <c r="Y98" s="197">
        <v>0</v>
      </c>
      <c r="Z98" s="197">
        <v>76.81</v>
      </c>
      <c r="AA98" s="197">
        <v>14.4</v>
      </c>
      <c r="AB98" s="197">
        <v>0</v>
      </c>
      <c r="AC98" s="197">
        <v>13.56</v>
      </c>
      <c r="AD98" s="197">
        <v>0</v>
      </c>
      <c r="AE98" s="197">
        <v>0</v>
      </c>
      <c r="AF98" s="197">
        <v>0</v>
      </c>
      <c r="AG98" s="197">
        <v>44.7</v>
      </c>
      <c r="AH98" s="197">
        <v>0</v>
      </c>
      <c r="AI98" s="197">
        <v>0</v>
      </c>
      <c r="AJ98" s="197">
        <v>0</v>
      </c>
      <c r="AK98" s="197">
        <v>76.569999999999993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10.120082499999995</v>
      </c>
      <c r="L99">
        <f t="shared" si="0"/>
        <v>3.4715649999999996</v>
      </c>
      <c r="M99">
        <f t="shared" si="0"/>
        <v>1.1561449999999993</v>
      </c>
      <c r="N99">
        <f t="shared" si="0"/>
        <v>0.98068499999999914</v>
      </c>
      <c r="O99">
        <f t="shared" si="0"/>
        <v>1.4497324999999985</v>
      </c>
      <c r="P99">
        <f t="shared" si="0"/>
        <v>0.38681500000000041</v>
      </c>
      <c r="Q99">
        <f t="shared" si="0"/>
        <v>0.18890500000000016</v>
      </c>
      <c r="R99">
        <f t="shared" si="0"/>
        <v>0.36438250000000055</v>
      </c>
      <c r="S99">
        <f t="shared" si="0"/>
        <v>0.22997999999999999</v>
      </c>
      <c r="T99">
        <f t="shared" si="0"/>
        <v>0</v>
      </c>
      <c r="U99">
        <f t="shared" si="0"/>
        <v>1.3935249999999981</v>
      </c>
      <c r="V99">
        <f t="shared" si="0"/>
        <v>0</v>
      </c>
      <c r="W99">
        <f t="shared" si="0"/>
        <v>0</v>
      </c>
      <c r="X99">
        <f t="shared" si="0"/>
        <v>0.84895249999999889</v>
      </c>
      <c r="Y99">
        <f t="shared" si="0"/>
        <v>0</v>
      </c>
      <c r="Z99">
        <f t="shared" si="0"/>
        <v>2.5065749999999993</v>
      </c>
      <c r="AA99">
        <f t="shared" si="0"/>
        <v>0.75972249999999952</v>
      </c>
      <c r="AB99">
        <f t="shared" si="0"/>
        <v>0</v>
      </c>
      <c r="AC99">
        <f t="shared" si="0"/>
        <v>0.34168999999999994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1.1019599999999994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2.2103550000000003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0.35381750000000001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79.8</v>
      </c>
      <c r="L3" s="197">
        <v>23</v>
      </c>
      <c r="M3" s="197">
        <v>0</v>
      </c>
      <c r="N3" s="197">
        <v>28.8</v>
      </c>
      <c r="O3" s="197">
        <v>48.37</v>
      </c>
      <c r="P3" s="197">
        <v>49.47</v>
      </c>
      <c r="Q3" s="197">
        <v>1.92</v>
      </c>
      <c r="R3" s="197">
        <v>5.39</v>
      </c>
      <c r="S3" s="197">
        <v>3.28</v>
      </c>
      <c r="T3" s="197">
        <v>0</v>
      </c>
      <c r="U3" s="197">
        <v>264.79000000000002</v>
      </c>
      <c r="V3" s="197">
        <v>0</v>
      </c>
      <c r="W3" s="197">
        <v>0</v>
      </c>
      <c r="X3" s="197">
        <v>36.08</v>
      </c>
      <c r="Y3" s="197">
        <v>0</v>
      </c>
      <c r="Z3" s="197">
        <v>65.989999999999995</v>
      </c>
      <c r="AA3" s="197">
        <v>9.6</v>
      </c>
      <c r="AB3" s="197">
        <v>0</v>
      </c>
      <c r="AC3" s="197">
        <v>5.4</v>
      </c>
      <c r="AD3" s="197">
        <v>0</v>
      </c>
      <c r="AE3" s="197">
        <v>0</v>
      </c>
      <c r="AF3" s="197">
        <v>0</v>
      </c>
      <c r="AG3" s="197">
        <v>25.71</v>
      </c>
      <c r="AH3" s="197">
        <v>0</v>
      </c>
      <c r="AI3" s="197">
        <v>0</v>
      </c>
      <c r="AJ3" s="197">
        <v>0</v>
      </c>
      <c r="AK3" s="197">
        <v>49.92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79.8</v>
      </c>
      <c r="L4" s="197">
        <v>23</v>
      </c>
      <c r="M4" s="197">
        <v>0</v>
      </c>
      <c r="N4" s="197">
        <v>28.8</v>
      </c>
      <c r="O4" s="197">
        <v>48.37</v>
      </c>
      <c r="P4" s="197">
        <v>49.47</v>
      </c>
      <c r="Q4" s="197">
        <v>1.92</v>
      </c>
      <c r="R4" s="197">
        <v>5.39</v>
      </c>
      <c r="S4" s="197">
        <v>3.28</v>
      </c>
      <c r="T4" s="197">
        <v>0</v>
      </c>
      <c r="U4" s="197">
        <v>264.79000000000002</v>
      </c>
      <c r="V4" s="197">
        <v>0</v>
      </c>
      <c r="W4" s="197">
        <v>0</v>
      </c>
      <c r="X4" s="197">
        <v>36.08</v>
      </c>
      <c r="Y4" s="197">
        <v>0</v>
      </c>
      <c r="Z4" s="197">
        <v>65.989999999999995</v>
      </c>
      <c r="AA4" s="197">
        <v>9.6</v>
      </c>
      <c r="AB4" s="197">
        <v>0</v>
      </c>
      <c r="AC4" s="197">
        <v>5.4</v>
      </c>
      <c r="AD4" s="197">
        <v>0</v>
      </c>
      <c r="AE4" s="197">
        <v>0</v>
      </c>
      <c r="AF4" s="197">
        <v>0</v>
      </c>
      <c r="AG4" s="197">
        <v>25.71</v>
      </c>
      <c r="AH4" s="197">
        <v>0</v>
      </c>
      <c r="AI4" s="197">
        <v>0</v>
      </c>
      <c r="AJ4" s="197">
        <v>0</v>
      </c>
      <c r="AK4" s="197">
        <v>49.92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79.8</v>
      </c>
      <c r="L5" s="197">
        <v>23</v>
      </c>
      <c r="M5" s="197">
        <v>0</v>
      </c>
      <c r="N5" s="197">
        <v>28.8</v>
      </c>
      <c r="O5" s="197">
        <v>48.37</v>
      </c>
      <c r="P5" s="197">
        <v>49.47</v>
      </c>
      <c r="Q5" s="197">
        <v>1.92</v>
      </c>
      <c r="R5" s="197">
        <v>5.39</v>
      </c>
      <c r="S5" s="197">
        <v>3.28</v>
      </c>
      <c r="T5" s="197">
        <v>0</v>
      </c>
      <c r="U5" s="197">
        <v>264.79000000000002</v>
      </c>
      <c r="V5" s="197">
        <v>0</v>
      </c>
      <c r="W5" s="197">
        <v>0</v>
      </c>
      <c r="X5" s="197">
        <v>36.96</v>
      </c>
      <c r="Y5" s="197">
        <v>0</v>
      </c>
      <c r="Z5" s="197">
        <v>65.989999999999995</v>
      </c>
      <c r="AA5" s="197">
        <v>9.6</v>
      </c>
      <c r="AB5" s="197">
        <v>0</v>
      </c>
      <c r="AC5" s="197">
        <v>5.4</v>
      </c>
      <c r="AD5" s="197">
        <v>0</v>
      </c>
      <c r="AE5" s="197">
        <v>0</v>
      </c>
      <c r="AF5" s="197">
        <v>0</v>
      </c>
      <c r="AG5" s="197">
        <v>25.71</v>
      </c>
      <c r="AH5" s="197">
        <v>0</v>
      </c>
      <c r="AI5" s="197">
        <v>0</v>
      </c>
      <c r="AJ5" s="197">
        <v>0</v>
      </c>
      <c r="AK5" s="197">
        <v>49.92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79.8</v>
      </c>
      <c r="L6" s="197">
        <v>23</v>
      </c>
      <c r="M6" s="197">
        <v>0</v>
      </c>
      <c r="N6" s="197">
        <v>28.8</v>
      </c>
      <c r="O6" s="197">
        <v>48.38</v>
      </c>
      <c r="P6" s="197">
        <v>49.47</v>
      </c>
      <c r="Q6" s="197">
        <v>1.92</v>
      </c>
      <c r="R6" s="197">
        <v>5.39</v>
      </c>
      <c r="S6" s="197">
        <v>3.28</v>
      </c>
      <c r="T6" s="197">
        <v>0</v>
      </c>
      <c r="U6" s="197">
        <v>264.79000000000002</v>
      </c>
      <c r="V6" s="197">
        <v>0</v>
      </c>
      <c r="W6" s="197">
        <v>0</v>
      </c>
      <c r="X6" s="197">
        <v>36.96</v>
      </c>
      <c r="Y6" s="197">
        <v>0</v>
      </c>
      <c r="Z6" s="197">
        <v>65.989999999999995</v>
      </c>
      <c r="AA6" s="197">
        <v>9.6</v>
      </c>
      <c r="AB6" s="197">
        <v>0</v>
      </c>
      <c r="AC6" s="197">
        <v>5.4</v>
      </c>
      <c r="AD6" s="197">
        <v>0</v>
      </c>
      <c r="AE6" s="197">
        <v>0</v>
      </c>
      <c r="AF6" s="197">
        <v>0</v>
      </c>
      <c r="AG6" s="197">
        <v>25.71</v>
      </c>
      <c r="AH6" s="197">
        <v>0</v>
      </c>
      <c r="AI6" s="197">
        <v>0</v>
      </c>
      <c r="AJ6" s="197">
        <v>0</v>
      </c>
      <c r="AK6" s="197">
        <v>49.92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79.8</v>
      </c>
      <c r="L7" s="197">
        <v>23</v>
      </c>
      <c r="M7" s="197">
        <v>0</v>
      </c>
      <c r="N7" s="197">
        <v>28.8</v>
      </c>
      <c r="O7" s="197">
        <v>48.37</v>
      </c>
      <c r="P7" s="197">
        <v>49.47</v>
      </c>
      <c r="Q7" s="197">
        <v>1.92</v>
      </c>
      <c r="R7" s="197">
        <v>5.39</v>
      </c>
      <c r="S7" s="197">
        <v>3.28</v>
      </c>
      <c r="T7" s="197">
        <v>0</v>
      </c>
      <c r="U7" s="197">
        <v>264.79000000000002</v>
      </c>
      <c r="V7" s="197">
        <v>0</v>
      </c>
      <c r="W7" s="197">
        <v>0</v>
      </c>
      <c r="X7" s="197">
        <v>24.98</v>
      </c>
      <c r="Y7" s="197">
        <v>0</v>
      </c>
      <c r="Z7" s="197">
        <v>65.989999999999995</v>
      </c>
      <c r="AA7" s="197">
        <v>9.6</v>
      </c>
      <c r="AB7" s="197">
        <v>0</v>
      </c>
      <c r="AC7" s="197">
        <v>5.4</v>
      </c>
      <c r="AD7" s="197">
        <v>0</v>
      </c>
      <c r="AE7" s="197">
        <v>0</v>
      </c>
      <c r="AF7" s="197">
        <v>0</v>
      </c>
      <c r="AG7" s="197">
        <v>26.19</v>
      </c>
      <c r="AH7" s="197">
        <v>0</v>
      </c>
      <c r="AI7" s="197">
        <v>0</v>
      </c>
      <c r="AJ7" s="197">
        <v>0</v>
      </c>
      <c r="AK7" s="197">
        <v>49.92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79.8</v>
      </c>
      <c r="L8" s="197">
        <v>23</v>
      </c>
      <c r="M8" s="197">
        <v>0</v>
      </c>
      <c r="N8" s="197">
        <v>28.8</v>
      </c>
      <c r="O8" s="197">
        <v>48.37</v>
      </c>
      <c r="P8" s="197">
        <v>49.47</v>
      </c>
      <c r="Q8" s="197">
        <v>1.92</v>
      </c>
      <c r="R8" s="197">
        <v>5.39</v>
      </c>
      <c r="S8" s="197">
        <v>3.28</v>
      </c>
      <c r="T8" s="197">
        <v>0</v>
      </c>
      <c r="U8" s="197">
        <v>264.79000000000002</v>
      </c>
      <c r="V8" s="197">
        <v>0</v>
      </c>
      <c r="W8" s="197">
        <v>0</v>
      </c>
      <c r="X8" s="197">
        <v>24.98</v>
      </c>
      <c r="Y8" s="197">
        <v>0</v>
      </c>
      <c r="Z8" s="197">
        <v>65.989999999999995</v>
      </c>
      <c r="AA8" s="197">
        <v>9.6</v>
      </c>
      <c r="AB8" s="197">
        <v>0</v>
      </c>
      <c r="AC8" s="197">
        <v>5.4</v>
      </c>
      <c r="AD8" s="197">
        <v>0</v>
      </c>
      <c r="AE8" s="197">
        <v>0</v>
      </c>
      <c r="AF8" s="197">
        <v>0</v>
      </c>
      <c r="AG8" s="197">
        <v>26.19</v>
      </c>
      <c r="AH8" s="197">
        <v>0</v>
      </c>
      <c r="AI8" s="197">
        <v>0</v>
      </c>
      <c r="AJ8" s="197">
        <v>0</v>
      </c>
      <c r="AK8" s="197">
        <v>49.92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79.8</v>
      </c>
      <c r="L9" s="197">
        <v>23</v>
      </c>
      <c r="M9" s="197">
        <v>0</v>
      </c>
      <c r="N9" s="197">
        <v>28.8</v>
      </c>
      <c r="O9" s="197">
        <v>48.38</v>
      </c>
      <c r="P9" s="197">
        <v>49.47</v>
      </c>
      <c r="Q9" s="197">
        <v>1.92</v>
      </c>
      <c r="R9" s="197">
        <v>5.39</v>
      </c>
      <c r="S9" s="197">
        <v>3.28</v>
      </c>
      <c r="T9" s="197">
        <v>0</v>
      </c>
      <c r="U9" s="197">
        <v>264.79000000000002</v>
      </c>
      <c r="V9" s="197">
        <v>0</v>
      </c>
      <c r="W9" s="197">
        <v>0</v>
      </c>
      <c r="X9" s="197">
        <v>24.98</v>
      </c>
      <c r="Y9" s="197">
        <v>0</v>
      </c>
      <c r="Z9" s="197">
        <v>57.61</v>
      </c>
      <c r="AA9" s="197">
        <v>9.6</v>
      </c>
      <c r="AB9" s="197">
        <v>0</v>
      </c>
      <c r="AC9" s="197">
        <v>5.4</v>
      </c>
      <c r="AD9" s="197">
        <v>0</v>
      </c>
      <c r="AE9" s="197">
        <v>0</v>
      </c>
      <c r="AF9" s="197">
        <v>0</v>
      </c>
      <c r="AG9" s="197">
        <v>26.19</v>
      </c>
      <c r="AH9" s="197">
        <v>0</v>
      </c>
      <c r="AI9" s="197">
        <v>0</v>
      </c>
      <c r="AJ9" s="197">
        <v>0</v>
      </c>
      <c r="AK9" s="197">
        <v>49.92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79.8</v>
      </c>
      <c r="L10" s="197">
        <v>23</v>
      </c>
      <c r="M10" s="197">
        <v>0</v>
      </c>
      <c r="N10" s="197">
        <v>28.8</v>
      </c>
      <c r="O10" s="197">
        <v>48.37</v>
      </c>
      <c r="P10" s="197">
        <v>49.47</v>
      </c>
      <c r="Q10" s="197">
        <v>1.92</v>
      </c>
      <c r="R10" s="197">
        <v>5.39</v>
      </c>
      <c r="S10" s="197">
        <v>3.28</v>
      </c>
      <c r="T10" s="197">
        <v>0</v>
      </c>
      <c r="U10" s="197">
        <v>264.79000000000002</v>
      </c>
      <c r="V10" s="197">
        <v>0</v>
      </c>
      <c r="W10" s="197">
        <v>0</v>
      </c>
      <c r="X10" s="197">
        <v>24.98</v>
      </c>
      <c r="Y10" s="197">
        <v>0</v>
      </c>
      <c r="Z10" s="197">
        <v>57.61</v>
      </c>
      <c r="AA10" s="197">
        <v>9.6</v>
      </c>
      <c r="AB10" s="197">
        <v>0</v>
      </c>
      <c r="AC10" s="197">
        <v>5.4</v>
      </c>
      <c r="AD10" s="197">
        <v>0</v>
      </c>
      <c r="AE10" s="197">
        <v>0</v>
      </c>
      <c r="AF10" s="197">
        <v>0</v>
      </c>
      <c r="AG10" s="197">
        <v>26.19</v>
      </c>
      <c r="AH10" s="197">
        <v>0</v>
      </c>
      <c r="AI10" s="197">
        <v>0</v>
      </c>
      <c r="AJ10" s="197">
        <v>0</v>
      </c>
      <c r="AK10" s="197">
        <v>49.92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79.83</v>
      </c>
      <c r="L11" s="197">
        <v>23</v>
      </c>
      <c r="M11" s="197">
        <v>0</v>
      </c>
      <c r="N11" s="197">
        <v>28.8</v>
      </c>
      <c r="O11" s="197">
        <v>48.37</v>
      </c>
      <c r="P11" s="197">
        <v>49.47</v>
      </c>
      <c r="Q11" s="197">
        <v>1.92</v>
      </c>
      <c r="R11" s="197">
        <v>5.48</v>
      </c>
      <c r="S11" s="197">
        <v>3.28</v>
      </c>
      <c r="T11" s="197">
        <v>0</v>
      </c>
      <c r="U11" s="197">
        <v>273.16000000000003</v>
      </c>
      <c r="V11" s="197">
        <v>0</v>
      </c>
      <c r="W11" s="197">
        <v>0</v>
      </c>
      <c r="X11" s="197">
        <v>24.98</v>
      </c>
      <c r="Y11" s="197">
        <v>0</v>
      </c>
      <c r="Z11" s="197">
        <v>57.61</v>
      </c>
      <c r="AA11" s="197">
        <v>9.6</v>
      </c>
      <c r="AB11" s="197">
        <v>0</v>
      </c>
      <c r="AC11" s="197">
        <v>5.4</v>
      </c>
      <c r="AD11" s="197">
        <v>0</v>
      </c>
      <c r="AE11" s="197">
        <v>0</v>
      </c>
      <c r="AF11" s="197">
        <v>0</v>
      </c>
      <c r="AG11" s="197">
        <v>26.19</v>
      </c>
      <c r="AH11" s="197">
        <v>0</v>
      </c>
      <c r="AI11" s="197">
        <v>0</v>
      </c>
      <c r="AJ11" s="197">
        <v>0</v>
      </c>
      <c r="AK11" s="197">
        <v>49.92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79.83</v>
      </c>
      <c r="L12" s="197">
        <v>23</v>
      </c>
      <c r="M12" s="197">
        <v>0</v>
      </c>
      <c r="N12" s="197">
        <v>28.8</v>
      </c>
      <c r="O12" s="197">
        <v>48.37</v>
      </c>
      <c r="P12" s="197">
        <v>49.47</v>
      </c>
      <c r="Q12" s="197">
        <v>1.92</v>
      </c>
      <c r="R12" s="197">
        <v>5.48</v>
      </c>
      <c r="S12" s="197">
        <v>3.28</v>
      </c>
      <c r="T12" s="197">
        <v>0</v>
      </c>
      <c r="U12" s="197">
        <v>273.16000000000003</v>
      </c>
      <c r="V12" s="197">
        <v>0</v>
      </c>
      <c r="W12" s="197">
        <v>0</v>
      </c>
      <c r="X12" s="197">
        <v>24.98</v>
      </c>
      <c r="Y12" s="197">
        <v>0</v>
      </c>
      <c r="Z12" s="197">
        <v>52.81</v>
      </c>
      <c r="AA12" s="197">
        <v>9.6</v>
      </c>
      <c r="AB12" s="197">
        <v>0</v>
      </c>
      <c r="AC12" s="197">
        <v>6.4</v>
      </c>
      <c r="AD12" s="197">
        <v>0</v>
      </c>
      <c r="AE12" s="197">
        <v>0</v>
      </c>
      <c r="AF12" s="197">
        <v>0</v>
      </c>
      <c r="AG12" s="197">
        <v>26.19</v>
      </c>
      <c r="AH12" s="197">
        <v>0</v>
      </c>
      <c r="AI12" s="197">
        <v>0</v>
      </c>
      <c r="AJ12" s="197">
        <v>0</v>
      </c>
      <c r="AK12" s="197">
        <v>49.92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79.83</v>
      </c>
      <c r="L13" s="197">
        <v>23</v>
      </c>
      <c r="M13" s="197">
        <v>0</v>
      </c>
      <c r="N13" s="197">
        <v>28.8</v>
      </c>
      <c r="O13" s="197">
        <v>48.37</v>
      </c>
      <c r="P13" s="197">
        <v>49.47</v>
      </c>
      <c r="Q13" s="197">
        <v>1.92</v>
      </c>
      <c r="R13" s="197">
        <v>5.48</v>
      </c>
      <c r="S13" s="197">
        <v>3.41</v>
      </c>
      <c r="T13" s="197">
        <v>0</v>
      </c>
      <c r="U13" s="197">
        <v>273.16000000000003</v>
      </c>
      <c r="V13" s="197">
        <v>0</v>
      </c>
      <c r="W13" s="197">
        <v>0</v>
      </c>
      <c r="X13" s="197">
        <v>24.98</v>
      </c>
      <c r="Y13" s="197">
        <v>0</v>
      </c>
      <c r="Z13" s="197">
        <v>52.81</v>
      </c>
      <c r="AA13" s="197">
        <v>9.6</v>
      </c>
      <c r="AB13" s="197">
        <v>0</v>
      </c>
      <c r="AC13" s="197">
        <v>6.4</v>
      </c>
      <c r="AD13" s="197">
        <v>0</v>
      </c>
      <c r="AE13" s="197">
        <v>0</v>
      </c>
      <c r="AF13" s="197">
        <v>0</v>
      </c>
      <c r="AG13" s="197">
        <v>26.19</v>
      </c>
      <c r="AH13" s="197">
        <v>0</v>
      </c>
      <c r="AI13" s="197">
        <v>0</v>
      </c>
      <c r="AJ13" s="197">
        <v>0</v>
      </c>
      <c r="AK13" s="197">
        <v>49.92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79.83</v>
      </c>
      <c r="L14" s="197">
        <v>23</v>
      </c>
      <c r="M14" s="197">
        <v>0</v>
      </c>
      <c r="N14" s="197">
        <v>28.8</v>
      </c>
      <c r="O14" s="197">
        <v>48.37</v>
      </c>
      <c r="P14" s="197">
        <v>49.47</v>
      </c>
      <c r="Q14" s="197">
        <v>1.92</v>
      </c>
      <c r="R14" s="197">
        <v>5.48</v>
      </c>
      <c r="S14" s="197">
        <v>3.41</v>
      </c>
      <c r="T14" s="197">
        <v>0</v>
      </c>
      <c r="U14" s="197">
        <v>273.16000000000003</v>
      </c>
      <c r="V14" s="197">
        <v>0</v>
      </c>
      <c r="W14" s="197">
        <v>0</v>
      </c>
      <c r="X14" s="197">
        <v>24.98</v>
      </c>
      <c r="Y14" s="197">
        <v>0</v>
      </c>
      <c r="Z14" s="197">
        <v>42.25</v>
      </c>
      <c r="AA14" s="197">
        <v>9.6</v>
      </c>
      <c r="AB14" s="197">
        <v>0</v>
      </c>
      <c r="AC14" s="197">
        <v>12.35</v>
      </c>
      <c r="AD14" s="197">
        <v>0</v>
      </c>
      <c r="AE14" s="197">
        <v>0</v>
      </c>
      <c r="AF14" s="197">
        <v>0</v>
      </c>
      <c r="AG14" s="197">
        <v>26.19</v>
      </c>
      <c r="AH14" s="197">
        <v>0</v>
      </c>
      <c r="AI14" s="197">
        <v>0</v>
      </c>
      <c r="AJ14" s="197">
        <v>0</v>
      </c>
      <c r="AK14" s="197">
        <v>49.92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79.83</v>
      </c>
      <c r="L15" s="197">
        <v>23</v>
      </c>
      <c r="M15" s="197">
        <v>0</v>
      </c>
      <c r="N15" s="197">
        <v>28.8</v>
      </c>
      <c r="O15" s="197">
        <v>48.37</v>
      </c>
      <c r="P15" s="197">
        <v>49.47</v>
      </c>
      <c r="Q15" s="197">
        <v>1.92</v>
      </c>
      <c r="R15" s="197">
        <v>5.48</v>
      </c>
      <c r="S15" s="197">
        <v>3.41</v>
      </c>
      <c r="T15" s="197">
        <v>0</v>
      </c>
      <c r="U15" s="197">
        <v>273.16000000000003</v>
      </c>
      <c r="V15" s="197">
        <v>0</v>
      </c>
      <c r="W15" s="197">
        <v>0</v>
      </c>
      <c r="X15" s="197">
        <v>24.98</v>
      </c>
      <c r="Y15" s="197">
        <v>0</v>
      </c>
      <c r="Z15" s="197">
        <v>42.25</v>
      </c>
      <c r="AA15" s="197">
        <v>9.6</v>
      </c>
      <c r="AB15" s="197">
        <v>0</v>
      </c>
      <c r="AC15" s="197">
        <v>6.4</v>
      </c>
      <c r="AD15" s="197">
        <v>0</v>
      </c>
      <c r="AE15" s="197">
        <v>0</v>
      </c>
      <c r="AF15" s="197">
        <v>0</v>
      </c>
      <c r="AG15" s="197">
        <v>26.19</v>
      </c>
      <c r="AH15" s="197">
        <v>0</v>
      </c>
      <c r="AI15" s="197">
        <v>0</v>
      </c>
      <c r="AJ15" s="197">
        <v>0</v>
      </c>
      <c r="AK15" s="197">
        <v>49.92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79.83</v>
      </c>
      <c r="L16" s="197">
        <v>23</v>
      </c>
      <c r="M16" s="197">
        <v>0</v>
      </c>
      <c r="N16" s="197">
        <v>28.8</v>
      </c>
      <c r="O16" s="197">
        <v>48.37</v>
      </c>
      <c r="P16" s="197">
        <v>49.47</v>
      </c>
      <c r="Q16" s="197">
        <v>1.92</v>
      </c>
      <c r="R16" s="197">
        <v>5.48</v>
      </c>
      <c r="S16" s="197">
        <v>3.41</v>
      </c>
      <c r="T16" s="197">
        <v>0</v>
      </c>
      <c r="U16" s="197">
        <v>273.16000000000003</v>
      </c>
      <c r="V16" s="197">
        <v>0</v>
      </c>
      <c r="W16" s="197">
        <v>0</v>
      </c>
      <c r="X16" s="197">
        <v>24.98</v>
      </c>
      <c r="Y16" s="197">
        <v>0</v>
      </c>
      <c r="Z16" s="197">
        <v>52.81</v>
      </c>
      <c r="AA16" s="197">
        <v>9.6</v>
      </c>
      <c r="AB16" s="197">
        <v>0</v>
      </c>
      <c r="AC16" s="197">
        <v>6.4</v>
      </c>
      <c r="AD16" s="197">
        <v>0</v>
      </c>
      <c r="AE16" s="197">
        <v>0</v>
      </c>
      <c r="AF16" s="197">
        <v>0</v>
      </c>
      <c r="AG16" s="197">
        <v>26.19</v>
      </c>
      <c r="AH16" s="197">
        <v>0</v>
      </c>
      <c r="AI16" s="197">
        <v>0</v>
      </c>
      <c r="AJ16" s="197">
        <v>0</v>
      </c>
      <c r="AK16" s="197">
        <v>49.92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79.83</v>
      </c>
      <c r="L17" s="197">
        <v>23</v>
      </c>
      <c r="M17" s="197">
        <v>0</v>
      </c>
      <c r="N17" s="197">
        <v>28.8</v>
      </c>
      <c r="O17" s="197">
        <v>48.37</v>
      </c>
      <c r="P17" s="197">
        <v>49.47</v>
      </c>
      <c r="Q17" s="197">
        <v>1.92</v>
      </c>
      <c r="R17" s="197">
        <v>5.48</v>
      </c>
      <c r="S17" s="197">
        <v>3.41</v>
      </c>
      <c r="T17" s="197">
        <v>0</v>
      </c>
      <c r="U17" s="197">
        <v>285.95999999999998</v>
      </c>
      <c r="V17" s="197">
        <v>0</v>
      </c>
      <c r="W17" s="197">
        <v>0</v>
      </c>
      <c r="X17" s="197">
        <v>24.98</v>
      </c>
      <c r="Y17" s="197">
        <v>0</v>
      </c>
      <c r="Z17" s="197">
        <v>52.81</v>
      </c>
      <c r="AA17" s="197">
        <v>9.6</v>
      </c>
      <c r="AB17" s="197">
        <v>0</v>
      </c>
      <c r="AC17" s="197">
        <v>6.4</v>
      </c>
      <c r="AD17" s="197">
        <v>0</v>
      </c>
      <c r="AE17" s="197">
        <v>0</v>
      </c>
      <c r="AF17" s="197">
        <v>0</v>
      </c>
      <c r="AG17" s="197">
        <v>26.19</v>
      </c>
      <c r="AH17" s="197">
        <v>0</v>
      </c>
      <c r="AI17" s="197">
        <v>0</v>
      </c>
      <c r="AJ17" s="197">
        <v>0</v>
      </c>
      <c r="AK17" s="197">
        <v>49.92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79.83</v>
      </c>
      <c r="L18" s="197">
        <v>23</v>
      </c>
      <c r="M18" s="197">
        <v>0</v>
      </c>
      <c r="N18" s="197">
        <v>28.8</v>
      </c>
      <c r="O18" s="197">
        <v>48.37</v>
      </c>
      <c r="P18" s="197">
        <v>49.47</v>
      </c>
      <c r="Q18" s="197">
        <v>1.92</v>
      </c>
      <c r="R18" s="197">
        <v>5.48</v>
      </c>
      <c r="S18" s="197">
        <v>3.41</v>
      </c>
      <c r="T18" s="197">
        <v>0</v>
      </c>
      <c r="U18" s="197">
        <v>294.5</v>
      </c>
      <c r="V18" s="197">
        <v>0</v>
      </c>
      <c r="W18" s="197">
        <v>0</v>
      </c>
      <c r="X18" s="197">
        <v>24.98</v>
      </c>
      <c r="Y18" s="197">
        <v>0</v>
      </c>
      <c r="Z18" s="197">
        <v>52.81</v>
      </c>
      <c r="AA18" s="197">
        <v>9.6</v>
      </c>
      <c r="AB18" s="197">
        <v>0</v>
      </c>
      <c r="AC18" s="197">
        <v>6.4</v>
      </c>
      <c r="AD18" s="197">
        <v>0</v>
      </c>
      <c r="AE18" s="197">
        <v>0</v>
      </c>
      <c r="AF18" s="197">
        <v>0</v>
      </c>
      <c r="AG18" s="197">
        <v>26.19</v>
      </c>
      <c r="AH18" s="197">
        <v>0</v>
      </c>
      <c r="AI18" s="197">
        <v>0</v>
      </c>
      <c r="AJ18" s="197">
        <v>0</v>
      </c>
      <c r="AK18" s="197">
        <v>49.92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79.83</v>
      </c>
      <c r="L19" s="197">
        <v>23</v>
      </c>
      <c r="M19" s="197">
        <v>0</v>
      </c>
      <c r="N19" s="197">
        <v>28.8</v>
      </c>
      <c r="O19" s="197">
        <v>48.37</v>
      </c>
      <c r="P19" s="197">
        <v>49.47</v>
      </c>
      <c r="Q19" s="197">
        <v>1.92</v>
      </c>
      <c r="R19" s="197">
        <v>5.48</v>
      </c>
      <c r="S19" s="197">
        <v>3.41</v>
      </c>
      <c r="T19" s="197">
        <v>0</v>
      </c>
      <c r="U19" s="197">
        <v>298.76</v>
      </c>
      <c r="V19" s="197">
        <v>0</v>
      </c>
      <c r="W19" s="197">
        <v>0</v>
      </c>
      <c r="X19" s="197">
        <v>15</v>
      </c>
      <c r="Y19" s="197">
        <v>0</v>
      </c>
      <c r="Z19" s="197">
        <v>51.34</v>
      </c>
      <c r="AA19" s="197">
        <v>9.6</v>
      </c>
      <c r="AB19" s="197">
        <v>0</v>
      </c>
      <c r="AC19" s="197">
        <v>6.4</v>
      </c>
      <c r="AD19" s="197">
        <v>0</v>
      </c>
      <c r="AE19" s="197">
        <v>0</v>
      </c>
      <c r="AF19" s="197">
        <v>0</v>
      </c>
      <c r="AG19" s="197">
        <v>26.19</v>
      </c>
      <c r="AH19" s="197">
        <v>0</v>
      </c>
      <c r="AI19" s="197">
        <v>0</v>
      </c>
      <c r="AJ19" s="197">
        <v>0</v>
      </c>
      <c r="AK19" s="197">
        <v>40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79.83</v>
      </c>
      <c r="L20" s="197">
        <v>23</v>
      </c>
      <c r="M20" s="197">
        <v>0</v>
      </c>
      <c r="N20" s="197">
        <v>28.8</v>
      </c>
      <c r="O20" s="197">
        <v>48.37</v>
      </c>
      <c r="P20" s="197">
        <v>49.47</v>
      </c>
      <c r="Q20" s="197">
        <v>1.92</v>
      </c>
      <c r="R20" s="197">
        <v>5.35</v>
      </c>
      <c r="S20" s="197">
        <v>3.3</v>
      </c>
      <c r="T20" s="197">
        <v>0</v>
      </c>
      <c r="U20" s="197">
        <v>303.02999999999997</v>
      </c>
      <c r="V20" s="197">
        <v>0</v>
      </c>
      <c r="W20" s="197">
        <v>0</v>
      </c>
      <c r="X20" s="197">
        <v>15</v>
      </c>
      <c r="Y20" s="197">
        <v>0</v>
      </c>
      <c r="Z20" s="197">
        <v>51.34</v>
      </c>
      <c r="AA20" s="197">
        <v>9.6</v>
      </c>
      <c r="AB20" s="197">
        <v>0</v>
      </c>
      <c r="AC20" s="197">
        <v>6.4</v>
      </c>
      <c r="AD20" s="197">
        <v>0</v>
      </c>
      <c r="AE20" s="197">
        <v>0</v>
      </c>
      <c r="AF20" s="197">
        <v>0</v>
      </c>
      <c r="AG20" s="197">
        <v>26.19</v>
      </c>
      <c r="AH20" s="197">
        <v>0</v>
      </c>
      <c r="AI20" s="197">
        <v>0</v>
      </c>
      <c r="AJ20" s="197">
        <v>0</v>
      </c>
      <c r="AK20" s="197">
        <v>41.11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79.83</v>
      </c>
      <c r="L21" s="197">
        <v>23</v>
      </c>
      <c r="M21" s="197">
        <v>0</v>
      </c>
      <c r="N21" s="197">
        <v>28.8</v>
      </c>
      <c r="O21" s="197">
        <v>48.37</v>
      </c>
      <c r="P21" s="197">
        <v>49.47</v>
      </c>
      <c r="Q21" s="197">
        <v>1.92</v>
      </c>
      <c r="R21" s="197">
        <v>5.35</v>
      </c>
      <c r="S21" s="197">
        <v>3.3</v>
      </c>
      <c r="T21" s="197">
        <v>0</v>
      </c>
      <c r="U21" s="197">
        <v>307.3</v>
      </c>
      <c r="V21" s="197">
        <v>0</v>
      </c>
      <c r="W21" s="197">
        <v>0</v>
      </c>
      <c r="X21" s="197">
        <v>19.2</v>
      </c>
      <c r="Y21" s="197">
        <v>0</v>
      </c>
      <c r="Z21" s="197">
        <v>51.34</v>
      </c>
      <c r="AA21" s="197">
        <v>9.6</v>
      </c>
      <c r="AB21" s="197">
        <v>0</v>
      </c>
      <c r="AC21" s="197">
        <v>6.4</v>
      </c>
      <c r="AD21" s="197">
        <v>0</v>
      </c>
      <c r="AE21" s="197">
        <v>0</v>
      </c>
      <c r="AF21" s="197">
        <v>0</v>
      </c>
      <c r="AG21" s="197">
        <v>26.19</v>
      </c>
      <c r="AH21" s="197">
        <v>0</v>
      </c>
      <c r="AI21" s="197">
        <v>0</v>
      </c>
      <c r="AJ21" s="197">
        <v>0</v>
      </c>
      <c r="AK21" s="197">
        <v>49.92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79.83</v>
      </c>
      <c r="L22" s="197">
        <v>23</v>
      </c>
      <c r="M22" s="197">
        <v>0</v>
      </c>
      <c r="N22" s="197">
        <v>28.8</v>
      </c>
      <c r="O22" s="197">
        <v>48.37</v>
      </c>
      <c r="P22" s="197">
        <v>49.47</v>
      </c>
      <c r="Q22" s="197">
        <v>1.92</v>
      </c>
      <c r="R22" s="197">
        <v>5.26</v>
      </c>
      <c r="S22" s="197">
        <v>3.14</v>
      </c>
      <c r="T22" s="197">
        <v>0</v>
      </c>
      <c r="U22" s="197">
        <v>311.57</v>
      </c>
      <c r="V22" s="197">
        <v>0</v>
      </c>
      <c r="W22" s="197">
        <v>0</v>
      </c>
      <c r="X22" s="197">
        <v>12.01</v>
      </c>
      <c r="Y22" s="197">
        <v>0</v>
      </c>
      <c r="Z22" s="197">
        <v>51.34</v>
      </c>
      <c r="AA22" s="197">
        <v>9.6</v>
      </c>
      <c r="AB22" s="197">
        <v>0</v>
      </c>
      <c r="AC22" s="197">
        <v>6.4</v>
      </c>
      <c r="AD22" s="197">
        <v>0</v>
      </c>
      <c r="AE22" s="197">
        <v>0</v>
      </c>
      <c r="AF22" s="197">
        <v>0</v>
      </c>
      <c r="AG22" s="197">
        <v>26.19</v>
      </c>
      <c r="AH22" s="197">
        <v>0</v>
      </c>
      <c r="AI22" s="197">
        <v>0</v>
      </c>
      <c r="AJ22" s="197">
        <v>0</v>
      </c>
      <c r="AK22" s="197">
        <v>40.229999999999997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79.8</v>
      </c>
      <c r="L23" s="197">
        <v>23</v>
      </c>
      <c r="M23" s="197">
        <v>0</v>
      </c>
      <c r="N23" s="197">
        <v>28.8</v>
      </c>
      <c r="O23" s="197">
        <v>48.37</v>
      </c>
      <c r="P23" s="197">
        <v>49.47</v>
      </c>
      <c r="Q23" s="197">
        <v>1.92</v>
      </c>
      <c r="R23" s="197">
        <v>5.14</v>
      </c>
      <c r="S23" s="197">
        <v>3.14</v>
      </c>
      <c r="T23" s="197">
        <v>0</v>
      </c>
      <c r="U23" s="197">
        <v>317.74</v>
      </c>
      <c r="V23" s="197">
        <v>0</v>
      </c>
      <c r="W23" s="197">
        <v>0</v>
      </c>
      <c r="X23" s="197">
        <v>9.6</v>
      </c>
      <c r="Y23" s="197">
        <v>0</v>
      </c>
      <c r="Z23" s="197">
        <v>33.6</v>
      </c>
      <c r="AA23" s="197">
        <v>9.6</v>
      </c>
      <c r="AB23" s="197">
        <v>0</v>
      </c>
      <c r="AC23" s="197">
        <v>6.4</v>
      </c>
      <c r="AD23" s="197">
        <v>0</v>
      </c>
      <c r="AE23" s="197">
        <v>0</v>
      </c>
      <c r="AF23" s="197">
        <v>0</v>
      </c>
      <c r="AG23" s="197">
        <v>26.19</v>
      </c>
      <c r="AH23" s="197">
        <v>0</v>
      </c>
      <c r="AI23" s="197">
        <v>0</v>
      </c>
      <c r="AJ23" s="197">
        <v>0</v>
      </c>
      <c r="AK23" s="197">
        <v>40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79.8</v>
      </c>
      <c r="L24" s="197">
        <v>23</v>
      </c>
      <c r="M24" s="197">
        <v>0</v>
      </c>
      <c r="N24" s="197">
        <v>28.33</v>
      </c>
      <c r="O24" s="197">
        <v>43.53</v>
      </c>
      <c r="P24" s="197">
        <v>49.47</v>
      </c>
      <c r="Q24" s="197">
        <v>1.92</v>
      </c>
      <c r="R24" s="197">
        <v>5.14</v>
      </c>
      <c r="S24" s="197">
        <v>3.14</v>
      </c>
      <c r="T24" s="197">
        <v>0</v>
      </c>
      <c r="U24" s="197">
        <v>317.74</v>
      </c>
      <c r="V24" s="197">
        <v>0</v>
      </c>
      <c r="W24" s="197">
        <v>0</v>
      </c>
      <c r="X24" s="197">
        <v>9.6</v>
      </c>
      <c r="Y24" s="197">
        <v>0</v>
      </c>
      <c r="Z24" s="197">
        <v>33.6</v>
      </c>
      <c r="AA24" s="197">
        <v>9.6</v>
      </c>
      <c r="AB24" s="197">
        <v>0</v>
      </c>
      <c r="AC24" s="197">
        <v>6.4</v>
      </c>
      <c r="AD24" s="197">
        <v>0</v>
      </c>
      <c r="AE24" s="197">
        <v>0</v>
      </c>
      <c r="AF24" s="197">
        <v>0</v>
      </c>
      <c r="AG24" s="197">
        <v>26.19</v>
      </c>
      <c r="AH24" s="197">
        <v>0</v>
      </c>
      <c r="AI24" s="197">
        <v>0</v>
      </c>
      <c r="AJ24" s="197">
        <v>0</v>
      </c>
      <c r="AK24" s="197">
        <v>40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79.8</v>
      </c>
      <c r="L25" s="197">
        <v>23</v>
      </c>
      <c r="M25" s="197">
        <v>0</v>
      </c>
      <c r="N25" s="197">
        <v>28.8</v>
      </c>
      <c r="O25" s="197">
        <v>48.37</v>
      </c>
      <c r="P25" s="197">
        <v>49.47</v>
      </c>
      <c r="Q25" s="197">
        <v>1.92</v>
      </c>
      <c r="R25" s="197">
        <v>4.8</v>
      </c>
      <c r="S25" s="197">
        <v>3.14</v>
      </c>
      <c r="T25" s="197">
        <v>0</v>
      </c>
      <c r="U25" s="197">
        <v>317.74</v>
      </c>
      <c r="V25" s="197">
        <v>0</v>
      </c>
      <c r="W25" s="197">
        <v>0</v>
      </c>
      <c r="X25" s="197">
        <v>9.6</v>
      </c>
      <c r="Y25" s="197">
        <v>0</v>
      </c>
      <c r="Z25" s="197">
        <v>33.6</v>
      </c>
      <c r="AA25" s="197">
        <v>9.6</v>
      </c>
      <c r="AB25" s="197">
        <v>0</v>
      </c>
      <c r="AC25" s="197">
        <v>6.4</v>
      </c>
      <c r="AD25" s="197">
        <v>0</v>
      </c>
      <c r="AE25" s="197">
        <v>0</v>
      </c>
      <c r="AF25" s="197">
        <v>0</v>
      </c>
      <c r="AG25" s="197">
        <v>26.19</v>
      </c>
      <c r="AH25" s="197">
        <v>0</v>
      </c>
      <c r="AI25" s="197">
        <v>0</v>
      </c>
      <c r="AJ25" s="197">
        <v>0</v>
      </c>
      <c r="AK25" s="197">
        <v>40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79.8</v>
      </c>
      <c r="L26" s="197">
        <v>23</v>
      </c>
      <c r="M26" s="197">
        <v>0</v>
      </c>
      <c r="N26" s="197">
        <v>28.8</v>
      </c>
      <c r="O26" s="197">
        <v>48.37</v>
      </c>
      <c r="P26" s="197">
        <v>49.47</v>
      </c>
      <c r="Q26" s="197">
        <v>1.92</v>
      </c>
      <c r="R26" s="197">
        <v>4.8</v>
      </c>
      <c r="S26" s="197">
        <v>3.14</v>
      </c>
      <c r="T26" s="197">
        <v>0</v>
      </c>
      <c r="U26" s="197">
        <v>317.74</v>
      </c>
      <c r="V26" s="197">
        <v>0</v>
      </c>
      <c r="W26" s="197">
        <v>0</v>
      </c>
      <c r="X26" s="197">
        <v>9.6</v>
      </c>
      <c r="Y26" s="197">
        <v>0</v>
      </c>
      <c r="Z26" s="197">
        <v>33.6</v>
      </c>
      <c r="AA26" s="197">
        <v>9.6</v>
      </c>
      <c r="AB26" s="197">
        <v>0</v>
      </c>
      <c r="AC26" s="197">
        <v>6.4</v>
      </c>
      <c r="AD26" s="197">
        <v>0</v>
      </c>
      <c r="AE26" s="197">
        <v>0</v>
      </c>
      <c r="AF26" s="197">
        <v>0</v>
      </c>
      <c r="AG26" s="197">
        <v>26.19</v>
      </c>
      <c r="AH26" s="197">
        <v>0</v>
      </c>
      <c r="AI26" s="197">
        <v>0</v>
      </c>
      <c r="AJ26" s="197">
        <v>0</v>
      </c>
      <c r="AK26" s="197">
        <v>49.92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76.81</v>
      </c>
      <c r="L27" s="197">
        <v>23</v>
      </c>
      <c r="M27" s="197">
        <v>0</v>
      </c>
      <c r="N27" s="197">
        <v>28.8</v>
      </c>
      <c r="O27" s="197">
        <v>48.37</v>
      </c>
      <c r="P27" s="197">
        <v>49.47</v>
      </c>
      <c r="Q27" s="197">
        <v>1.92</v>
      </c>
      <c r="R27" s="197">
        <v>4.8</v>
      </c>
      <c r="S27" s="197">
        <v>2.88</v>
      </c>
      <c r="T27" s="197">
        <v>0</v>
      </c>
      <c r="U27" s="197">
        <v>317.74</v>
      </c>
      <c r="V27" s="197">
        <v>0</v>
      </c>
      <c r="W27" s="197">
        <v>0</v>
      </c>
      <c r="X27" s="197">
        <v>17.87</v>
      </c>
      <c r="Y27" s="197">
        <v>0</v>
      </c>
      <c r="Z27" s="197">
        <v>65.989999999999995</v>
      </c>
      <c r="AA27" s="197">
        <v>9.6</v>
      </c>
      <c r="AB27" s="197">
        <v>0</v>
      </c>
      <c r="AC27" s="197">
        <v>6.4</v>
      </c>
      <c r="AD27" s="197">
        <v>0</v>
      </c>
      <c r="AE27" s="197">
        <v>0</v>
      </c>
      <c r="AF27" s="197">
        <v>0</v>
      </c>
      <c r="AG27" s="197">
        <v>26.19</v>
      </c>
      <c r="AH27" s="197">
        <v>0</v>
      </c>
      <c r="AI27" s="197">
        <v>0</v>
      </c>
      <c r="AJ27" s="197">
        <v>0</v>
      </c>
      <c r="AK27" s="197">
        <v>49.92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124.81</v>
      </c>
      <c r="L28" s="197">
        <v>23</v>
      </c>
      <c r="M28" s="197">
        <v>0</v>
      </c>
      <c r="N28" s="197">
        <v>28.8</v>
      </c>
      <c r="O28" s="197">
        <v>48.37</v>
      </c>
      <c r="P28" s="197">
        <v>49.47</v>
      </c>
      <c r="Q28" s="197">
        <v>1.92</v>
      </c>
      <c r="R28" s="197">
        <v>4.8</v>
      </c>
      <c r="S28" s="197">
        <v>2.88</v>
      </c>
      <c r="T28" s="197">
        <v>0</v>
      </c>
      <c r="U28" s="197">
        <v>317.74</v>
      </c>
      <c r="V28" s="197">
        <v>0</v>
      </c>
      <c r="W28" s="197">
        <v>0</v>
      </c>
      <c r="X28" s="197">
        <v>22.75</v>
      </c>
      <c r="Y28" s="197">
        <v>0</v>
      </c>
      <c r="Z28" s="197">
        <v>65.989999999999995</v>
      </c>
      <c r="AA28" s="197">
        <v>9.6</v>
      </c>
      <c r="AB28" s="197">
        <v>0</v>
      </c>
      <c r="AC28" s="197">
        <v>6.4</v>
      </c>
      <c r="AD28" s="197">
        <v>0</v>
      </c>
      <c r="AE28" s="197">
        <v>0</v>
      </c>
      <c r="AF28" s="197">
        <v>0</v>
      </c>
      <c r="AG28" s="197">
        <v>26.19</v>
      </c>
      <c r="AH28" s="197">
        <v>0</v>
      </c>
      <c r="AI28" s="197">
        <v>0</v>
      </c>
      <c r="AJ28" s="197">
        <v>0</v>
      </c>
      <c r="AK28" s="197">
        <v>49.43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124.81</v>
      </c>
      <c r="L29" s="197">
        <v>23</v>
      </c>
      <c r="M29" s="197">
        <v>0</v>
      </c>
      <c r="N29" s="197">
        <v>28.8</v>
      </c>
      <c r="O29" s="197">
        <v>48.37</v>
      </c>
      <c r="P29" s="197">
        <v>49.47</v>
      </c>
      <c r="Q29" s="197">
        <v>1.92</v>
      </c>
      <c r="R29" s="197">
        <v>4.8</v>
      </c>
      <c r="S29" s="197">
        <v>2.88</v>
      </c>
      <c r="T29" s="197">
        <v>0</v>
      </c>
      <c r="U29" s="197">
        <v>317.74</v>
      </c>
      <c r="V29" s="197">
        <v>0</v>
      </c>
      <c r="W29" s="197">
        <v>0</v>
      </c>
      <c r="X29" s="197">
        <v>23.98</v>
      </c>
      <c r="Y29" s="197">
        <v>0</v>
      </c>
      <c r="Z29" s="197">
        <v>65.989999999999995</v>
      </c>
      <c r="AA29" s="197">
        <v>9.6</v>
      </c>
      <c r="AB29" s="197">
        <v>0</v>
      </c>
      <c r="AC29" s="197">
        <v>5.4</v>
      </c>
      <c r="AD29" s="197">
        <v>0</v>
      </c>
      <c r="AE29" s="197">
        <v>0</v>
      </c>
      <c r="AF29" s="197">
        <v>0</v>
      </c>
      <c r="AG29" s="197">
        <v>26.19</v>
      </c>
      <c r="AH29" s="197">
        <v>0</v>
      </c>
      <c r="AI29" s="197">
        <v>0</v>
      </c>
      <c r="AJ29" s="197">
        <v>0</v>
      </c>
      <c r="AK29" s="197">
        <v>48.79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124.81</v>
      </c>
      <c r="L30" s="197">
        <v>23</v>
      </c>
      <c r="M30" s="197">
        <v>0</v>
      </c>
      <c r="N30" s="197">
        <v>28.8</v>
      </c>
      <c r="O30" s="197">
        <v>48.37</v>
      </c>
      <c r="P30" s="197">
        <v>49.47</v>
      </c>
      <c r="Q30" s="197">
        <v>1.92</v>
      </c>
      <c r="R30" s="197">
        <v>5</v>
      </c>
      <c r="S30" s="197">
        <v>2.88</v>
      </c>
      <c r="T30" s="197">
        <v>0</v>
      </c>
      <c r="U30" s="197">
        <v>317.74</v>
      </c>
      <c r="V30" s="197">
        <v>0</v>
      </c>
      <c r="W30" s="197">
        <v>0</v>
      </c>
      <c r="X30" s="197">
        <v>23.98</v>
      </c>
      <c r="Y30" s="197">
        <v>0</v>
      </c>
      <c r="Z30" s="197">
        <v>65.989999999999995</v>
      </c>
      <c r="AA30" s="197">
        <v>9.6</v>
      </c>
      <c r="AB30" s="197">
        <v>0</v>
      </c>
      <c r="AC30" s="197">
        <v>5.4</v>
      </c>
      <c r="AD30" s="197">
        <v>0</v>
      </c>
      <c r="AE30" s="197">
        <v>0</v>
      </c>
      <c r="AF30" s="197">
        <v>0</v>
      </c>
      <c r="AG30" s="197">
        <v>26.19</v>
      </c>
      <c r="AH30" s="197">
        <v>0</v>
      </c>
      <c r="AI30" s="197">
        <v>0</v>
      </c>
      <c r="AJ30" s="197">
        <v>0</v>
      </c>
      <c r="AK30" s="197">
        <v>49.92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2.41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158.44</v>
      </c>
      <c r="L31" s="197">
        <v>63.62</v>
      </c>
      <c r="M31" s="197">
        <v>0</v>
      </c>
      <c r="N31" s="197">
        <v>28.8</v>
      </c>
      <c r="O31" s="197">
        <v>48.37</v>
      </c>
      <c r="P31" s="197">
        <v>49.47</v>
      </c>
      <c r="Q31" s="197">
        <v>5.32</v>
      </c>
      <c r="R31" s="197">
        <v>10.26</v>
      </c>
      <c r="S31" s="197">
        <v>6.43</v>
      </c>
      <c r="T31" s="197">
        <v>0</v>
      </c>
      <c r="U31" s="197">
        <v>317.74</v>
      </c>
      <c r="V31" s="197">
        <v>0</v>
      </c>
      <c r="W31" s="197">
        <v>0</v>
      </c>
      <c r="X31" s="197">
        <v>23.98</v>
      </c>
      <c r="Y31" s="197">
        <v>0</v>
      </c>
      <c r="Z31" s="197">
        <v>65.989999999999995</v>
      </c>
      <c r="AA31" s="197">
        <v>22</v>
      </c>
      <c r="AB31" s="197">
        <v>0</v>
      </c>
      <c r="AC31" s="197">
        <v>5.4</v>
      </c>
      <c r="AD31" s="197">
        <v>0</v>
      </c>
      <c r="AE31" s="197">
        <v>0</v>
      </c>
      <c r="AF31" s="197">
        <v>0</v>
      </c>
      <c r="AG31" s="197">
        <v>26.19</v>
      </c>
      <c r="AH31" s="197">
        <v>0</v>
      </c>
      <c r="AI31" s="197">
        <v>0</v>
      </c>
      <c r="AJ31" s="197">
        <v>0</v>
      </c>
      <c r="AK31" s="197">
        <v>47.4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7.65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158.44</v>
      </c>
      <c r="L32" s="197">
        <v>63.62</v>
      </c>
      <c r="M32" s="197">
        <v>0</v>
      </c>
      <c r="N32" s="197">
        <v>28.8</v>
      </c>
      <c r="O32" s="197">
        <v>48.37</v>
      </c>
      <c r="P32" s="197">
        <v>49.47</v>
      </c>
      <c r="Q32" s="197">
        <v>5.32</v>
      </c>
      <c r="R32" s="197">
        <v>10.34</v>
      </c>
      <c r="S32" s="197">
        <v>6.43</v>
      </c>
      <c r="T32" s="197">
        <v>0</v>
      </c>
      <c r="U32" s="197">
        <v>317.74</v>
      </c>
      <c r="V32" s="197">
        <v>0</v>
      </c>
      <c r="W32" s="197">
        <v>0</v>
      </c>
      <c r="X32" s="197">
        <v>23.98</v>
      </c>
      <c r="Y32" s="197">
        <v>0</v>
      </c>
      <c r="Z32" s="197">
        <v>65.989999999999995</v>
      </c>
      <c r="AA32" s="197">
        <v>22</v>
      </c>
      <c r="AB32" s="197">
        <v>0</v>
      </c>
      <c r="AC32" s="197">
        <v>5.4</v>
      </c>
      <c r="AD32" s="197">
        <v>0</v>
      </c>
      <c r="AE32" s="197">
        <v>0</v>
      </c>
      <c r="AF32" s="197">
        <v>0</v>
      </c>
      <c r="AG32" s="197">
        <v>26.19</v>
      </c>
      <c r="AH32" s="197">
        <v>0</v>
      </c>
      <c r="AI32" s="197">
        <v>0</v>
      </c>
      <c r="AJ32" s="197">
        <v>0</v>
      </c>
      <c r="AK32" s="197">
        <v>48.16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15.04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158.44</v>
      </c>
      <c r="L33" s="197">
        <v>63.62</v>
      </c>
      <c r="M33" s="197">
        <v>0</v>
      </c>
      <c r="N33" s="197">
        <v>28.8</v>
      </c>
      <c r="O33" s="197">
        <v>48.37</v>
      </c>
      <c r="P33" s="197">
        <v>49.47</v>
      </c>
      <c r="Q33" s="197">
        <v>5.32</v>
      </c>
      <c r="R33" s="197">
        <v>10.34</v>
      </c>
      <c r="S33" s="197">
        <v>6.43</v>
      </c>
      <c r="T33" s="197">
        <v>0</v>
      </c>
      <c r="U33" s="197">
        <v>317.74</v>
      </c>
      <c r="V33" s="197">
        <v>0</v>
      </c>
      <c r="W33" s="197">
        <v>0</v>
      </c>
      <c r="X33" s="197">
        <v>23.98</v>
      </c>
      <c r="Y33" s="197">
        <v>0</v>
      </c>
      <c r="Z33" s="197">
        <v>65.989999999999995</v>
      </c>
      <c r="AA33" s="197">
        <v>22</v>
      </c>
      <c r="AB33" s="197">
        <v>0</v>
      </c>
      <c r="AC33" s="197">
        <v>5.4</v>
      </c>
      <c r="AD33" s="197">
        <v>0</v>
      </c>
      <c r="AE33" s="197">
        <v>0</v>
      </c>
      <c r="AF33" s="197">
        <v>0</v>
      </c>
      <c r="AG33" s="197">
        <v>26.19</v>
      </c>
      <c r="AH33" s="197">
        <v>0</v>
      </c>
      <c r="AI33" s="197">
        <v>0</v>
      </c>
      <c r="AJ33" s="197">
        <v>0</v>
      </c>
      <c r="AK33" s="197">
        <v>47.55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23.75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158.44</v>
      </c>
      <c r="L34" s="197">
        <v>63.62</v>
      </c>
      <c r="M34" s="197">
        <v>0</v>
      </c>
      <c r="N34" s="197">
        <v>28.8</v>
      </c>
      <c r="O34" s="197">
        <v>48.37</v>
      </c>
      <c r="P34" s="197">
        <v>49.47</v>
      </c>
      <c r="Q34" s="197">
        <v>5.32</v>
      </c>
      <c r="R34" s="197">
        <v>10.34</v>
      </c>
      <c r="S34" s="197">
        <v>6.43</v>
      </c>
      <c r="T34" s="197">
        <v>0</v>
      </c>
      <c r="U34" s="197">
        <v>317.74</v>
      </c>
      <c r="V34" s="197">
        <v>0</v>
      </c>
      <c r="W34" s="197">
        <v>0</v>
      </c>
      <c r="X34" s="197">
        <v>23.98</v>
      </c>
      <c r="Y34" s="197">
        <v>0</v>
      </c>
      <c r="Z34" s="197">
        <v>65.989999999999995</v>
      </c>
      <c r="AA34" s="197">
        <v>22</v>
      </c>
      <c r="AB34" s="197">
        <v>0</v>
      </c>
      <c r="AC34" s="197">
        <v>5.4</v>
      </c>
      <c r="AD34" s="197">
        <v>0</v>
      </c>
      <c r="AE34" s="197">
        <v>0</v>
      </c>
      <c r="AF34" s="197">
        <v>0</v>
      </c>
      <c r="AG34" s="197">
        <v>26.19</v>
      </c>
      <c r="AH34" s="197">
        <v>0</v>
      </c>
      <c r="AI34" s="197">
        <v>0</v>
      </c>
      <c r="AJ34" s="197">
        <v>0</v>
      </c>
      <c r="AK34" s="197">
        <v>47.55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23.75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158.44</v>
      </c>
      <c r="L35" s="197">
        <v>63.62</v>
      </c>
      <c r="M35" s="197">
        <v>0</v>
      </c>
      <c r="N35" s="197">
        <v>28.8</v>
      </c>
      <c r="O35" s="197">
        <v>48.37</v>
      </c>
      <c r="P35" s="197">
        <v>49.47</v>
      </c>
      <c r="Q35" s="197">
        <v>5.32</v>
      </c>
      <c r="R35" s="197">
        <v>10.34</v>
      </c>
      <c r="S35" s="197">
        <v>6.43</v>
      </c>
      <c r="T35" s="197">
        <v>0</v>
      </c>
      <c r="U35" s="197">
        <v>317.74</v>
      </c>
      <c r="V35" s="197">
        <v>0</v>
      </c>
      <c r="W35" s="197">
        <v>0</v>
      </c>
      <c r="X35" s="197">
        <v>23.98</v>
      </c>
      <c r="Y35" s="197">
        <v>0</v>
      </c>
      <c r="Z35" s="197">
        <v>65.989999999999995</v>
      </c>
      <c r="AA35" s="197">
        <v>22</v>
      </c>
      <c r="AB35" s="197">
        <v>0</v>
      </c>
      <c r="AC35" s="197">
        <v>5.4</v>
      </c>
      <c r="AD35" s="197">
        <v>0</v>
      </c>
      <c r="AE35" s="197">
        <v>0</v>
      </c>
      <c r="AF35" s="197">
        <v>0</v>
      </c>
      <c r="AG35" s="197">
        <v>26.19</v>
      </c>
      <c r="AH35" s="197">
        <v>0</v>
      </c>
      <c r="AI35" s="197">
        <v>0</v>
      </c>
      <c r="AJ35" s="197">
        <v>0</v>
      </c>
      <c r="AK35" s="197">
        <v>48.32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23.75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158.44</v>
      </c>
      <c r="L36" s="197">
        <v>63.62</v>
      </c>
      <c r="M36" s="197">
        <v>0</v>
      </c>
      <c r="N36" s="197">
        <v>28.8</v>
      </c>
      <c r="O36" s="197">
        <v>48.37</v>
      </c>
      <c r="P36" s="197">
        <v>49.47</v>
      </c>
      <c r="Q36" s="197">
        <v>5.32</v>
      </c>
      <c r="R36" s="197">
        <v>10.34</v>
      </c>
      <c r="S36" s="197">
        <v>6.43</v>
      </c>
      <c r="T36" s="197">
        <v>0</v>
      </c>
      <c r="U36" s="197">
        <v>317.74</v>
      </c>
      <c r="V36" s="197">
        <v>0</v>
      </c>
      <c r="W36" s="197">
        <v>0</v>
      </c>
      <c r="X36" s="197">
        <v>23.98</v>
      </c>
      <c r="Y36" s="197">
        <v>0</v>
      </c>
      <c r="Z36" s="197">
        <v>65.989999999999995</v>
      </c>
      <c r="AA36" s="197">
        <v>22</v>
      </c>
      <c r="AB36" s="197">
        <v>0</v>
      </c>
      <c r="AC36" s="197">
        <v>5.4</v>
      </c>
      <c r="AD36" s="197">
        <v>0</v>
      </c>
      <c r="AE36" s="197">
        <v>0</v>
      </c>
      <c r="AF36" s="197">
        <v>0</v>
      </c>
      <c r="AG36" s="197">
        <v>26.19</v>
      </c>
      <c r="AH36" s="197">
        <v>0</v>
      </c>
      <c r="AI36" s="197">
        <v>0</v>
      </c>
      <c r="AJ36" s="197">
        <v>0</v>
      </c>
      <c r="AK36" s="197">
        <v>48.32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23.75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158.44</v>
      </c>
      <c r="L37" s="197">
        <v>63.62</v>
      </c>
      <c r="M37" s="197">
        <v>0</v>
      </c>
      <c r="N37" s="197">
        <v>28.8</v>
      </c>
      <c r="O37" s="197">
        <v>48.37</v>
      </c>
      <c r="P37" s="197">
        <v>49.47</v>
      </c>
      <c r="Q37" s="197">
        <v>5.32</v>
      </c>
      <c r="R37" s="197">
        <v>10.34</v>
      </c>
      <c r="S37" s="197">
        <v>6.43</v>
      </c>
      <c r="T37" s="197">
        <v>0</v>
      </c>
      <c r="U37" s="197">
        <v>317.74</v>
      </c>
      <c r="V37" s="197">
        <v>0</v>
      </c>
      <c r="W37" s="197">
        <v>0</v>
      </c>
      <c r="X37" s="197">
        <v>23.98</v>
      </c>
      <c r="Y37" s="197">
        <v>0</v>
      </c>
      <c r="Z37" s="197">
        <v>65.989999999999995</v>
      </c>
      <c r="AA37" s="197">
        <v>22</v>
      </c>
      <c r="AB37" s="197">
        <v>0</v>
      </c>
      <c r="AC37" s="197">
        <v>5.4</v>
      </c>
      <c r="AD37" s="197">
        <v>0</v>
      </c>
      <c r="AE37" s="197">
        <v>0</v>
      </c>
      <c r="AF37" s="197">
        <v>0</v>
      </c>
      <c r="AG37" s="197">
        <v>26.19</v>
      </c>
      <c r="AH37" s="197">
        <v>0</v>
      </c>
      <c r="AI37" s="197">
        <v>0</v>
      </c>
      <c r="AJ37" s="197">
        <v>0</v>
      </c>
      <c r="AK37" s="197">
        <v>47.7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23.75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158.44</v>
      </c>
      <c r="L38" s="197">
        <v>63.62</v>
      </c>
      <c r="M38" s="197">
        <v>0</v>
      </c>
      <c r="N38" s="197">
        <v>28.8</v>
      </c>
      <c r="O38" s="197">
        <v>48.37</v>
      </c>
      <c r="P38" s="197">
        <v>49.47</v>
      </c>
      <c r="Q38" s="197">
        <v>5.32</v>
      </c>
      <c r="R38" s="197">
        <v>10.34</v>
      </c>
      <c r="S38" s="197">
        <v>6.43</v>
      </c>
      <c r="T38" s="197">
        <v>0</v>
      </c>
      <c r="U38" s="197">
        <v>317.74</v>
      </c>
      <c r="V38" s="197">
        <v>0</v>
      </c>
      <c r="W38" s="197">
        <v>0</v>
      </c>
      <c r="X38" s="197">
        <v>23.98</v>
      </c>
      <c r="Y38" s="197">
        <v>0</v>
      </c>
      <c r="Z38" s="197">
        <v>65.989999999999995</v>
      </c>
      <c r="AA38" s="197">
        <v>22</v>
      </c>
      <c r="AB38" s="197">
        <v>0</v>
      </c>
      <c r="AC38" s="197">
        <v>5.4</v>
      </c>
      <c r="AD38" s="197">
        <v>0</v>
      </c>
      <c r="AE38" s="197">
        <v>0</v>
      </c>
      <c r="AF38" s="197">
        <v>0</v>
      </c>
      <c r="AG38" s="197">
        <v>26.19</v>
      </c>
      <c r="AH38" s="197">
        <v>0</v>
      </c>
      <c r="AI38" s="197">
        <v>0</v>
      </c>
      <c r="AJ38" s="197">
        <v>0</v>
      </c>
      <c r="AK38" s="197">
        <v>48.79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23.75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158.44</v>
      </c>
      <c r="L39" s="197">
        <v>63.62</v>
      </c>
      <c r="M39" s="197">
        <v>0</v>
      </c>
      <c r="N39" s="197">
        <v>28.8</v>
      </c>
      <c r="O39" s="197">
        <v>48.37</v>
      </c>
      <c r="P39" s="197">
        <v>49.47</v>
      </c>
      <c r="Q39" s="197">
        <v>5.32</v>
      </c>
      <c r="R39" s="197">
        <v>10.34</v>
      </c>
      <c r="S39" s="197">
        <v>6.43</v>
      </c>
      <c r="T39" s="197">
        <v>0</v>
      </c>
      <c r="U39" s="197">
        <v>317.74</v>
      </c>
      <c r="V39" s="197">
        <v>0</v>
      </c>
      <c r="W39" s="197">
        <v>0</v>
      </c>
      <c r="X39" s="197">
        <v>23.98</v>
      </c>
      <c r="Y39" s="197">
        <v>0</v>
      </c>
      <c r="Z39" s="197">
        <v>65.989999999999995</v>
      </c>
      <c r="AA39" s="197">
        <v>22</v>
      </c>
      <c r="AB39" s="197">
        <v>0</v>
      </c>
      <c r="AC39" s="197">
        <v>5.4</v>
      </c>
      <c r="AD39" s="197">
        <v>0</v>
      </c>
      <c r="AE39" s="197">
        <v>0</v>
      </c>
      <c r="AF39" s="197">
        <v>0</v>
      </c>
      <c r="AG39" s="197">
        <v>26.19</v>
      </c>
      <c r="AH39" s="197">
        <v>0</v>
      </c>
      <c r="AI39" s="197">
        <v>0</v>
      </c>
      <c r="AJ39" s="197">
        <v>0</v>
      </c>
      <c r="AK39" s="197">
        <v>48.63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23.75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158.44</v>
      </c>
      <c r="L40" s="197">
        <v>63.62</v>
      </c>
      <c r="M40" s="197">
        <v>0</v>
      </c>
      <c r="N40" s="197">
        <v>28.8</v>
      </c>
      <c r="O40" s="197">
        <v>48.37</v>
      </c>
      <c r="P40" s="197">
        <v>49.47</v>
      </c>
      <c r="Q40" s="197">
        <v>5.32</v>
      </c>
      <c r="R40" s="197">
        <v>10.34</v>
      </c>
      <c r="S40" s="197">
        <v>6.43</v>
      </c>
      <c r="T40" s="197">
        <v>0</v>
      </c>
      <c r="U40" s="197">
        <v>317.74</v>
      </c>
      <c r="V40" s="197">
        <v>0</v>
      </c>
      <c r="W40" s="197">
        <v>0</v>
      </c>
      <c r="X40" s="197">
        <v>23.98</v>
      </c>
      <c r="Y40" s="197">
        <v>0</v>
      </c>
      <c r="Z40" s="197">
        <v>65.989999999999995</v>
      </c>
      <c r="AA40" s="197">
        <v>22</v>
      </c>
      <c r="AB40" s="197">
        <v>0</v>
      </c>
      <c r="AC40" s="197">
        <v>5.4</v>
      </c>
      <c r="AD40" s="197">
        <v>0</v>
      </c>
      <c r="AE40" s="197">
        <v>0</v>
      </c>
      <c r="AF40" s="197">
        <v>0</v>
      </c>
      <c r="AG40" s="197">
        <v>26.19</v>
      </c>
      <c r="AH40" s="197">
        <v>0</v>
      </c>
      <c r="AI40" s="197">
        <v>0</v>
      </c>
      <c r="AJ40" s="197">
        <v>0</v>
      </c>
      <c r="AK40" s="197">
        <v>48.63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23.75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158.44</v>
      </c>
      <c r="L41" s="197">
        <v>63.62</v>
      </c>
      <c r="M41" s="197">
        <v>0</v>
      </c>
      <c r="N41" s="197">
        <v>28.8</v>
      </c>
      <c r="O41" s="197">
        <v>48.37</v>
      </c>
      <c r="P41" s="197">
        <v>49.47</v>
      </c>
      <c r="Q41" s="197">
        <v>5.32</v>
      </c>
      <c r="R41" s="197">
        <v>10.34</v>
      </c>
      <c r="S41" s="197">
        <v>6.43</v>
      </c>
      <c r="T41" s="197">
        <v>0</v>
      </c>
      <c r="U41" s="197">
        <v>317.74</v>
      </c>
      <c r="V41" s="197">
        <v>0</v>
      </c>
      <c r="W41" s="197">
        <v>0</v>
      </c>
      <c r="X41" s="197">
        <v>23.98</v>
      </c>
      <c r="Y41" s="197">
        <v>0</v>
      </c>
      <c r="Z41" s="197">
        <v>65.989999999999995</v>
      </c>
      <c r="AA41" s="197">
        <v>22</v>
      </c>
      <c r="AB41" s="197">
        <v>0</v>
      </c>
      <c r="AC41" s="197">
        <v>3.29</v>
      </c>
      <c r="AD41" s="197">
        <v>0</v>
      </c>
      <c r="AE41" s="197">
        <v>0</v>
      </c>
      <c r="AF41" s="197">
        <v>0</v>
      </c>
      <c r="AG41" s="197">
        <v>26.19</v>
      </c>
      <c r="AH41" s="197">
        <v>0</v>
      </c>
      <c r="AI41" s="197">
        <v>0</v>
      </c>
      <c r="AJ41" s="197">
        <v>0</v>
      </c>
      <c r="AK41" s="197">
        <v>48.63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23.75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158.44</v>
      </c>
      <c r="L42" s="197">
        <v>63.62</v>
      </c>
      <c r="M42" s="197">
        <v>0</v>
      </c>
      <c r="N42" s="197">
        <v>28.8</v>
      </c>
      <c r="O42" s="197">
        <v>48.37</v>
      </c>
      <c r="P42" s="197">
        <v>49.47</v>
      </c>
      <c r="Q42" s="197">
        <v>5.32</v>
      </c>
      <c r="R42" s="197">
        <v>10.34</v>
      </c>
      <c r="S42" s="197">
        <v>6.43</v>
      </c>
      <c r="T42" s="197">
        <v>0</v>
      </c>
      <c r="U42" s="197">
        <v>317.74</v>
      </c>
      <c r="V42" s="197">
        <v>0</v>
      </c>
      <c r="W42" s="197">
        <v>0</v>
      </c>
      <c r="X42" s="197">
        <v>23.98</v>
      </c>
      <c r="Y42" s="197">
        <v>0</v>
      </c>
      <c r="Z42" s="197">
        <v>65.989999999999995</v>
      </c>
      <c r="AA42" s="197">
        <v>22</v>
      </c>
      <c r="AB42" s="197">
        <v>0</v>
      </c>
      <c r="AC42" s="197">
        <v>3.29</v>
      </c>
      <c r="AD42" s="197">
        <v>0</v>
      </c>
      <c r="AE42" s="197">
        <v>0</v>
      </c>
      <c r="AF42" s="197">
        <v>0</v>
      </c>
      <c r="AG42" s="197">
        <v>26.19</v>
      </c>
      <c r="AH42" s="197">
        <v>0</v>
      </c>
      <c r="AI42" s="197">
        <v>0</v>
      </c>
      <c r="AJ42" s="197">
        <v>0</v>
      </c>
      <c r="AK42" s="197">
        <v>48.63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23.75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158.44</v>
      </c>
      <c r="L43" s="197">
        <v>63.62</v>
      </c>
      <c r="M43" s="197">
        <v>0</v>
      </c>
      <c r="N43" s="197">
        <v>28.8</v>
      </c>
      <c r="O43" s="197">
        <v>48.37</v>
      </c>
      <c r="P43" s="197">
        <v>49.47</v>
      </c>
      <c r="Q43" s="197">
        <v>5.32</v>
      </c>
      <c r="R43" s="197">
        <v>10.34</v>
      </c>
      <c r="S43" s="197">
        <v>6.43</v>
      </c>
      <c r="T43" s="197">
        <v>0</v>
      </c>
      <c r="U43" s="197">
        <v>317.74</v>
      </c>
      <c r="V43" s="197">
        <v>0</v>
      </c>
      <c r="W43" s="197">
        <v>0</v>
      </c>
      <c r="X43" s="197">
        <v>23.98</v>
      </c>
      <c r="Y43" s="197">
        <v>0</v>
      </c>
      <c r="Z43" s="197">
        <v>65.989999999999995</v>
      </c>
      <c r="AA43" s="197">
        <v>22</v>
      </c>
      <c r="AB43" s="197">
        <v>0</v>
      </c>
      <c r="AC43" s="197">
        <v>5.4</v>
      </c>
      <c r="AD43" s="197">
        <v>0</v>
      </c>
      <c r="AE43" s="197">
        <v>0</v>
      </c>
      <c r="AF43" s="197">
        <v>0</v>
      </c>
      <c r="AG43" s="197">
        <v>26.19</v>
      </c>
      <c r="AH43" s="197">
        <v>0</v>
      </c>
      <c r="AI43" s="197">
        <v>0</v>
      </c>
      <c r="AJ43" s="197">
        <v>0</v>
      </c>
      <c r="AK43" s="197">
        <v>48.16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23.75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158.44</v>
      </c>
      <c r="L44" s="197">
        <v>63.62</v>
      </c>
      <c r="M44" s="197">
        <v>0</v>
      </c>
      <c r="N44" s="197">
        <v>28.8</v>
      </c>
      <c r="O44" s="197">
        <v>48.37</v>
      </c>
      <c r="P44" s="197">
        <v>49.47</v>
      </c>
      <c r="Q44" s="197">
        <v>5.32</v>
      </c>
      <c r="R44" s="197">
        <v>10.34</v>
      </c>
      <c r="S44" s="197">
        <v>6.43</v>
      </c>
      <c r="T44" s="197">
        <v>0</v>
      </c>
      <c r="U44" s="197">
        <v>317.74</v>
      </c>
      <c r="V44" s="197">
        <v>0</v>
      </c>
      <c r="W44" s="197">
        <v>0</v>
      </c>
      <c r="X44" s="197">
        <v>23.98</v>
      </c>
      <c r="Y44" s="197">
        <v>0</v>
      </c>
      <c r="Z44" s="197">
        <v>65.989999999999995</v>
      </c>
      <c r="AA44" s="197">
        <v>22</v>
      </c>
      <c r="AB44" s="197">
        <v>0</v>
      </c>
      <c r="AC44" s="197">
        <v>5.4</v>
      </c>
      <c r="AD44" s="197">
        <v>0</v>
      </c>
      <c r="AE44" s="197">
        <v>0</v>
      </c>
      <c r="AF44" s="197">
        <v>0</v>
      </c>
      <c r="AG44" s="197">
        <v>26.19</v>
      </c>
      <c r="AH44" s="197">
        <v>0</v>
      </c>
      <c r="AI44" s="197">
        <v>0</v>
      </c>
      <c r="AJ44" s="197">
        <v>0</v>
      </c>
      <c r="AK44" s="197">
        <v>49.27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23.75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158.44</v>
      </c>
      <c r="L45" s="197">
        <v>63.62</v>
      </c>
      <c r="M45" s="197">
        <v>0</v>
      </c>
      <c r="N45" s="197">
        <v>28.8</v>
      </c>
      <c r="O45" s="197">
        <v>48.37</v>
      </c>
      <c r="P45" s="197">
        <v>49.47</v>
      </c>
      <c r="Q45" s="197">
        <v>5.32</v>
      </c>
      <c r="R45" s="197">
        <v>10.34</v>
      </c>
      <c r="S45" s="197">
        <v>6.43</v>
      </c>
      <c r="T45" s="197">
        <v>0</v>
      </c>
      <c r="U45" s="197">
        <v>317.74</v>
      </c>
      <c r="V45" s="197">
        <v>0</v>
      </c>
      <c r="W45" s="197">
        <v>0</v>
      </c>
      <c r="X45" s="197">
        <v>23.98</v>
      </c>
      <c r="Y45" s="197">
        <v>0</v>
      </c>
      <c r="Z45" s="197">
        <v>65.989999999999995</v>
      </c>
      <c r="AA45" s="197">
        <v>22</v>
      </c>
      <c r="AB45" s="197">
        <v>0</v>
      </c>
      <c r="AC45" s="197">
        <v>5.4</v>
      </c>
      <c r="AD45" s="197">
        <v>0</v>
      </c>
      <c r="AE45" s="197">
        <v>0</v>
      </c>
      <c r="AF45" s="197">
        <v>0</v>
      </c>
      <c r="AG45" s="197">
        <v>26.19</v>
      </c>
      <c r="AH45" s="197">
        <v>0</v>
      </c>
      <c r="AI45" s="197">
        <v>0</v>
      </c>
      <c r="AJ45" s="197">
        <v>0</v>
      </c>
      <c r="AK45" s="197">
        <v>48.95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23.75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158.44</v>
      </c>
      <c r="L46" s="197">
        <v>63.62</v>
      </c>
      <c r="M46" s="197">
        <v>0</v>
      </c>
      <c r="N46" s="197">
        <v>28.8</v>
      </c>
      <c r="O46" s="197">
        <v>48.37</v>
      </c>
      <c r="P46" s="197">
        <v>49.47</v>
      </c>
      <c r="Q46" s="197">
        <v>5.32</v>
      </c>
      <c r="R46" s="197">
        <v>10.34</v>
      </c>
      <c r="S46" s="197">
        <v>6.43</v>
      </c>
      <c r="T46" s="197">
        <v>0</v>
      </c>
      <c r="U46" s="197">
        <v>317.74</v>
      </c>
      <c r="V46" s="197">
        <v>0</v>
      </c>
      <c r="W46" s="197">
        <v>0</v>
      </c>
      <c r="X46" s="197">
        <v>23.98</v>
      </c>
      <c r="Y46" s="197">
        <v>0</v>
      </c>
      <c r="Z46" s="197">
        <v>65.989999999999995</v>
      </c>
      <c r="AA46" s="197">
        <v>22</v>
      </c>
      <c r="AB46" s="197">
        <v>0</v>
      </c>
      <c r="AC46" s="197">
        <v>5.4</v>
      </c>
      <c r="AD46" s="197">
        <v>0</v>
      </c>
      <c r="AE46" s="197">
        <v>0</v>
      </c>
      <c r="AF46" s="197">
        <v>0</v>
      </c>
      <c r="AG46" s="197">
        <v>26.52</v>
      </c>
      <c r="AH46" s="197">
        <v>0</v>
      </c>
      <c r="AI46" s="197">
        <v>0</v>
      </c>
      <c r="AJ46" s="197">
        <v>0</v>
      </c>
      <c r="AK46" s="197">
        <v>49.11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23.75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158.44</v>
      </c>
      <c r="L47" s="197">
        <v>63.62</v>
      </c>
      <c r="M47" s="197">
        <v>0</v>
      </c>
      <c r="N47" s="197">
        <v>28.8</v>
      </c>
      <c r="O47" s="197">
        <v>48.37</v>
      </c>
      <c r="P47" s="197">
        <v>49.47</v>
      </c>
      <c r="Q47" s="197">
        <v>5.32</v>
      </c>
      <c r="R47" s="197">
        <v>10.34</v>
      </c>
      <c r="S47" s="197">
        <v>6.43</v>
      </c>
      <c r="T47" s="197">
        <v>0</v>
      </c>
      <c r="U47" s="197">
        <v>317.74</v>
      </c>
      <c r="V47" s="197">
        <v>0</v>
      </c>
      <c r="W47" s="197">
        <v>0</v>
      </c>
      <c r="X47" s="197">
        <v>23.98</v>
      </c>
      <c r="Y47" s="197">
        <v>0</v>
      </c>
      <c r="Z47" s="197">
        <v>65.989999999999995</v>
      </c>
      <c r="AA47" s="197">
        <v>22</v>
      </c>
      <c r="AB47" s="197">
        <v>0</v>
      </c>
      <c r="AC47" s="197">
        <v>5.4</v>
      </c>
      <c r="AD47" s="197">
        <v>0</v>
      </c>
      <c r="AE47" s="197">
        <v>0</v>
      </c>
      <c r="AF47" s="197">
        <v>0</v>
      </c>
      <c r="AG47" s="197">
        <v>26.52</v>
      </c>
      <c r="AH47" s="197">
        <v>0</v>
      </c>
      <c r="AI47" s="197">
        <v>0</v>
      </c>
      <c r="AJ47" s="197">
        <v>0</v>
      </c>
      <c r="AK47" s="197">
        <v>48.47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23.75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158.44</v>
      </c>
      <c r="L48" s="197">
        <v>63.62</v>
      </c>
      <c r="M48" s="197">
        <v>0</v>
      </c>
      <c r="N48" s="197">
        <v>28.8</v>
      </c>
      <c r="O48" s="197">
        <v>48.37</v>
      </c>
      <c r="P48" s="197">
        <v>49.47</v>
      </c>
      <c r="Q48" s="197">
        <v>5.32</v>
      </c>
      <c r="R48" s="197">
        <v>10.34</v>
      </c>
      <c r="S48" s="197">
        <v>6.43</v>
      </c>
      <c r="T48" s="197">
        <v>0</v>
      </c>
      <c r="U48" s="197">
        <v>317.74</v>
      </c>
      <c r="V48" s="197">
        <v>0</v>
      </c>
      <c r="W48" s="197">
        <v>0</v>
      </c>
      <c r="X48" s="197">
        <v>23.98</v>
      </c>
      <c r="Y48" s="197">
        <v>0</v>
      </c>
      <c r="Z48" s="197">
        <v>65.989999999999995</v>
      </c>
      <c r="AA48" s="197">
        <v>22</v>
      </c>
      <c r="AB48" s="197">
        <v>0</v>
      </c>
      <c r="AC48" s="197">
        <v>5.4</v>
      </c>
      <c r="AD48" s="197">
        <v>0</v>
      </c>
      <c r="AE48" s="197">
        <v>0</v>
      </c>
      <c r="AF48" s="197">
        <v>0</v>
      </c>
      <c r="AG48" s="197">
        <v>26.52</v>
      </c>
      <c r="AH48" s="197">
        <v>0</v>
      </c>
      <c r="AI48" s="197">
        <v>0</v>
      </c>
      <c r="AJ48" s="197">
        <v>0</v>
      </c>
      <c r="AK48" s="197">
        <v>48.32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23.75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158.44</v>
      </c>
      <c r="L49" s="197">
        <v>63.62</v>
      </c>
      <c r="M49" s="197">
        <v>0</v>
      </c>
      <c r="N49" s="197">
        <v>28.8</v>
      </c>
      <c r="O49" s="197">
        <v>48.37</v>
      </c>
      <c r="P49" s="197">
        <v>49.47</v>
      </c>
      <c r="Q49" s="197">
        <v>5.32</v>
      </c>
      <c r="R49" s="197">
        <v>10.34</v>
      </c>
      <c r="S49" s="197">
        <v>6.43</v>
      </c>
      <c r="T49" s="197">
        <v>0</v>
      </c>
      <c r="U49" s="197">
        <v>317.74</v>
      </c>
      <c r="V49" s="197">
        <v>0</v>
      </c>
      <c r="W49" s="197">
        <v>0</v>
      </c>
      <c r="X49" s="197">
        <v>23.98</v>
      </c>
      <c r="Y49" s="197">
        <v>0</v>
      </c>
      <c r="Z49" s="197">
        <v>65.989999999999995</v>
      </c>
      <c r="AA49" s="197">
        <v>22</v>
      </c>
      <c r="AB49" s="197">
        <v>0</v>
      </c>
      <c r="AC49" s="197">
        <v>7.43</v>
      </c>
      <c r="AD49" s="197">
        <v>0</v>
      </c>
      <c r="AE49" s="197">
        <v>0</v>
      </c>
      <c r="AF49" s="197">
        <v>0</v>
      </c>
      <c r="AG49" s="197">
        <v>26.52</v>
      </c>
      <c r="AH49" s="197">
        <v>0</v>
      </c>
      <c r="AI49" s="197">
        <v>0</v>
      </c>
      <c r="AJ49" s="197">
        <v>0</v>
      </c>
      <c r="AK49" s="197">
        <v>47.85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23.75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158.44</v>
      </c>
      <c r="L50" s="197">
        <v>63.62</v>
      </c>
      <c r="M50" s="197">
        <v>0</v>
      </c>
      <c r="N50" s="197">
        <v>28.8</v>
      </c>
      <c r="O50" s="197">
        <v>48.37</v>
      </c>
      <c r="P50" s="197">
        <v>49.47</v>
      </c>
      <c r="Q50" s="197">
        <v>5.32</v>
      </c>
      <c r="R50" s="197">
        <v>10.34</v>
      </c>
      <c r="S50" s="197">
        <v>6.43</v>
      </c>
      <c r="T50" s="197">
        <v>0</v>
      </c>
      <c r="U50" s="197">
        <v>317.74</v>
      </c>
      <c r="V50" s="197">
        <v>0</v>
      </c>
      <c r="W50" s="197">
        <v>0</v>
      </c>
      <c r="X50" s="197">
        <v>23.98</v>
      </c>
      <c r="Y50" s="197">
        <v>0</v>
      </c>
      <c r="Z50" s="197">
        <v>65.989999999999995</v>
      </c>
      <c r="AA50" s="197">
        <v>22</v>
      </c>
      <c r="AB50" s="197">
        <v>0</v>
      </c>
      <c r="AC50" s="197">
        <v>7.43</v>
      </c>
      <c r="AD50" s="197">
        <v>0</v>
      </c>
      <c r="AE50" s="197">
        <v>0</v>
      </c>
      <c r="AF50" s="197">
        <v>0</v>
      </c>
      <c r="AG50" s="197">
        <v>26.52</v>
      </c>
      <c r="AH50" s="197">
        <v>0</v>
      </c>
      <c r="AI50" s="197">
        <v>0</v>
      </c>
      <c r="AJ50" s="197">
        <v>0</v>
      </c>
      <c r="AK50" s="197">
        <v>49.11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23.75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158.44</v>
      </c>
      <c r="L51" s="197">
        <v>63.62</v>
      </c>
      <c r="M51" s="197">
        <v>0</v>
      </c>
      <c r="N51" s="197">
        <v>28.8</v>
      </c>
      <c r="O51" s="197">
        <v>48.37</v>
      </c>
      <c r="P51" s="197">
        <v>49.47</v>
      </c>
      <c r="Q51" s="197">
        <v>0.92</v>
      </c>
      <c r="R51" s="197">
        <v>1.84</v>
      </c>
      <c r="S51" s="197">
        <v>0.92</v>
      </c>
      <c r="T51" s="197">
        <v>0</v>
      </c>
      <c r="U51" s="197">
        <v>317.74</v>
      </c>
      <c r="V51" s="197">
        <v>0</v>
      </c>
      <c r="W51" s="197">
        <v>0</v>
      </c>
      <c r="X51" s="197">
        <v>23.98</v>
      </c>
      <c r="Y51" s="197">
        <v>0</v>
      </c>
      <c r="Z51" s="197">
        <v>65.989999999999995</v>
      </c>
      <c r="AA51" s="197">
        <v>22</v>
      </c>
      <c r="AB51" s="197">
        <v>0</v>
      </c>
      <c r="AC51" s="197">
        <v>7.43</v>
      </c>
      <c r="AD51" s="197">
        <v>0</v>
      </c>
      <c r="AE51" s="197">
        <v>0</v>
      </c>
      <c r="AF51" s="197">
        <v>0</v>
      </c>
      <c r="AG51" s="197">
        <v>25.71</v>
      </c>
      <c r="AH51" s="197">
        <v>0</v>
      </c>
      <c r="AI51" s="197">
        <v>0</v>
      </c>
      <c r="AJ51" s="197">
        <v>0</v>
      </c>
      <c r="AK51" s="197">
        <v>48.95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23.75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158.44</v>
      </c>
      <c r="L52" s="197">
        <v>60</v>
      </c>
      <c r="M52" s="197">
        <v>0</v>
      </c>
      <c r="N52" s="197">
        <v>28.8</v>
      </c>
      <c r="O52" s="197">
        <v>48.37</v>
      </c>
      <c r="P52" s="197">
        <v>49.47</v>
      </c>
      <c r="Q52" s="197">
        <v>0.92</v>
      </c>
      <c r="R52" s="197">
        <v>1.84</v>
      </c>
      <c r="S52" s="197">
        <v>0.92</v>
      </c>
      <c r="T52" s="197">
        <v>0</v>
      </c>
      <c r="U52" s="197">
        <v>317.74</v>
      </c>
      <c r="V52" s="197">
        <v>0</v>
      </c>
      <c r="W52" s="197">
        <v>0</v>
      </c>
      <c r="X52" s="197">
        <v>23.98</v>
      </c>
      <c r="Y52" s="197">
        <v>0</v>
      </c>
      <c r="Z52" s="197">
        <v>65.989999999999995</v>
      </c>
      <c r="AA52" s="197">
        <v>22</v>
      </c>
      <c r="AB52" s="197">
        <v>0</v>
      </c>
      <c r="AC52" s="197">
        <v>7.43</v>
      </c>
      <c r="AD52" s="197">
        <v>0</v>
      </c>
      <c r="AE52" s="197">
        <v>0</v>
      </c>
      <c r="AF52" s="197">
        <v>0</v>
      </c>
      <c r="AG52" s="197">
        <v>26.52</v>
      </c>
      <c r="AH52" s="197">
        <v>0</v>
      </c>
      <c r="AI52" s="197">
        <v>0</v>
      </c>
      <c r="AJ52" s="197">
        <v>0</v>
      </c>
      <c r="AK52" s="197">
        <v>48.95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23.75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158.44</v>
      </c>
      <c r="L53" s="197">
        <v>55</v>
      </c>
      <c r="M53" s="197">
        <v>0</v>
      </c>
      <c r="N53" s="197">
        <v>28.8</v>
      </c>
      <c r="O53" s="197">
        <v>48.37</v>
      </c>
      <c r="P53" s="197">
        <v>49.47</v>
      </c>
      <c r="Q53" s="197">
        <v>0.92</v>
      </c>
      <c r="R53" s="197">
        <v>1.84</v>
      </c>
      <c r="S53" s="197">
        <v>0.92</v>
      </c>
      <c r="T53" s="197">
        <v>0</v>
      </c>
      <c r="U53" s="197">
        <v>317.74</v>
      </c>
      <c r="V53" s="197">
        <v>0</v>
      </c>
      <c r="W53" s="197">
        <v>0</v>
      </c>
      <c r="X53" s="197">
        <v>23.98</v>
      </c>
      <c r="Y53" s="197">
        <v>0</v>
      </c>
      <c r="Z53" s="197">
        <v>65.989999999999995</v>
      </c>
      <c r="AA53" s="197">
        <v>22</v>
      </c>
      <c r="AB53" s="197">
        <v>0</v>
      </c>
      <c r="AC53" s="197">
        <v>7.43</v>
      </c>
      <c r="AD53" s="197">
        <v>0</v>
      </c>
      <c r="AE53" s="197">
        <v>0</v>
      </c>
      <c r="AF53" s="197">
        <v>0</v>
      </c>
      <c r="AG53" s="197">
        <v>26.52</v>
      </c>
      <c r="AH53" s="197">
        <v>0</v>
      </c>
      <c r="AI53" s="197">
        <v>0</v>
      </c>
      <c r="AJ53" s="197">
        <v>0</v>
      </c>
      <c r="AK53" s="197">
        <v>49.11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23.75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158.44</v>
      </c>
      <c r="L54" s="197">
        <v>63.62</v>
      </c>
      <c r="M54" s="197">
        <v>0</v>
      </c>
      <c r="N54" s="197">
        <v>28.8</v>
      </c>
      <c r="O54" s="197">
        <v>48.37</v>
      </c>
      <c r="P54" s="197">
        <v>49.47</v>
      </c>
      <c r="Q54" s="197">
        <v>0.92</v>
      </c>
      <c r="R54" s="197">
        <v>1.84</v>
      </c>
      <c r="S54" s="197">
        <v>0.92</v>
      </c>
      <c r="T54" s="197">
        <v>0</v>
      </c>
      <c r="U54" s="197">
        <v>317.74</v>
      </c>
      <c r="V54" s="197">
        <v>0</v>
      </c>
      <c r="W54" s="197">
        <v>0</v>
      </c>
      <c r="X54" s="197">
        <v>23.98</v>
      </c>
      <c r="Y54" s="197">
        <v>0</v>
      </c>
      <c r="Z54" s="197">
        <v>65.989999999999995</v>
      </c>
      <c r="AA54" s="197">
        <v>22</v>
      </c>
      <c r="AB54" s="197">
        <v>0</v>
      </c>
      <c r="AC54" s="197">
        <v>7.43</v>
      </c>
      <c r="AD54" s="197">
        <v>0</v>
      </c>
      <c r="AE54" s="197">
        <v>0</v>
      </c>
      <c r="AF54" s="197">
        <v>0</v>
      </c>
      <c r="AG54" s="197">
        <v>26.52</v>
      </c>
      <c r="AH54" s="197">
        <v>0</v>
      </c>
      <c r="AI54" s="197">
        <v>0</v>
      </c>
      <c r="AJ54" s="197">
        <v>0</v>
      </c>
      <c r="AK54" s="197">
        <v>49.27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23.75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158.44</v>
      </c>
      <c r="L55" s="197">
        <v>23</v>
      </c>
      <c r="M55" s="197">
        <v>0</v>
      </c>
      <c r="N55" s="197">
        <v>28.8</v>
      </c>
      <c r="O55" s="197">
        <v>48.37</v>
      </c>
      <c r="P55" s="197">
        <v>49.47</v>
      </c>
      <c r="Q55" s="197">
        <v>0.92</v>
      </c>
      <c r="R55" s="197">
        <v>1.84</v>
      </c>
      <c r="S55" s="197">
        <v>0.92</v>
      </c>
      <c r="T55" s="197">
        <v>0</v>
      </c>
      <c r="U55" s="197">
        <v>317.74</v>
      </c>
      <c r="V55" s="197">
        <v>0</v>
      </c>
      <c r="W55" s="197">
        <v>0</v>
      </c>
      <c r="X55" s="197">
        <v>23.98</v>
      </c>
      <c r="Y55" s="197">
        <v>0</v>
      </c>
      <c r="Z55" s="197">
        <v>65.989999999999995</v>
      </c>
      <c r="AA55" s="197">
        <v>22</v>
      </c>
      <c r="AB55" s="197">
        <v>0</v>
      </c>
      <c r="AC55" s="197">
        <v>7.43</v>
      </c>
      <c r="AD55" s="197">
        <v>0</v>
      </c>
      <c r="AE55" s="197">
        <v>0</v>
      </c>
      <c r="AF55" s="197">
        <v>0</v>
      </c>
      <c r="AG55" s="197">
        <v>26.52</v>
      </c>
      <c r="AH55" s="197">
        <v>0</v>
      </c>
      <c r="AI55" s="197">
        <v>0</v>
      </c>
      <c r="AJ55" s="197">
        <v>0</v>
      </c>
      <c r="AK55" s="197">
        <v>48.47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23.75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158.44</v>
      </c>
      <c r="L56" s="197">
        <v>23</v>
      </c>
      <c r="M56" s="197">
        <v>0</v>
      </c>
      <c r="N56" s="197">
        <v>28.8</v>
      </c>
      <c r="O56" s="197">
        <v>48.37</v>
      </c>
      <c r="P56" s="197">
        <v>49.47</v>
      </c>
      <c r="Q56" s="197">
        <v>0.92</v>
      </c>
      <c r="R56" s="197">
        <v>1.84</v>
      </c>
      <c r="S56" s="197">
        <v>0.92</v>
      </c>
      <c r="T56" s="197">
        <v>0</v>
      </c>
      <c r="U56" s="197">
        <v>317.74</v>
      </c>
      <c r="V56" s="197">
        <v>0</v>
      </c>
      <c r="W56" s="197">
        <v>0</v>
      </c>
      <c r="X56" s="197">
        <v>23.98</v>
      </c>
      <c r="Y56" s="197">
        <v>0</v>
      </c>
      <c r="Z56" s="197">
        <v>65.989999999999995</v>
      </c>
      <c r="AA56" s="197">
        <v>22</v>
      </c>
      <c r="AB56" s="197">
        <v>0</v>
      </c>
      <c r="AC56" s="197">
        <v>7.43</v>
      </c>
      <c r="AD56" s="197">
        <v>0</v>
      </c>
      <c r="AE56" s="197">
        <v>0</v>
      </c>
      <c r="AF56" s="197">
        <v>0</v>
      </c>
      <c r="AG56" s="197">
        <v>26.52</v>
      </c>
      <c r="AH56" s="197">
        <v>0</v>
      </c>
      <c r="AI56" s="197">
        <v>0</v>
      </c>
      <c r="AJ56" s="197">
        <v>0</v>
      </c>
      <c r="AK56" s="197">
        <v>49.92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23.75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129.81</v>
      </c>
      <c r="L57" s="197">
        <v>23</v>
      </c>
      <c r="M57" s="197">
        <v>0</v>
      </c>
      <c r="N57" s="197">
        <v>28.8</v>
      </c>
      <c r="O57" s="197">
        <v>48.37</v>
      </c>
      <c r="P57" s="197">
        <v>49.47</v>
      </c>
      <c r="Q57" s="197">
        <v>0.92</v>
      </c>
      <c r="R57" s="197">
        <v>1.84</v>
      </c>
      <c r="S57" s="197">
        <v>0.92</v>
      </c>
      <c r="T57" s="197">
        <v>0</v>
      </c>
      <c r="U57" s="197">
        <v>317.74</v>
      </c>
      <c r="V57" s="197">
        <v>0</v>
      </c>
      <c r="W57" s="197">
        <v>0</v>
      </c>
      <c r="X57" s="197">
        <v>23.98</v>
      </c>
      <c r="Y57" s="197">
        <v>0</v>
      </c>
      <c r="Z57" s="197">
        <v>65.989999999999995</v>
      </c>
      <c r="AA57" s="197">
        <v>22</v>
      </c>
      <c r="AB57" s="197">
        <v>0</v>
      </c>
      <c r="AC57" s="197">
        <v>7.43</v>
      </c>
      <c r="AD57" s="197">
        <v>0</v>
      </c>
      <c r="AE57" s="197">
        <v>0</v>
      </c>
      <c r="AF57" s="197">
        <v>0</v>
      </c>
      <c r="AG57" s="197">
        <v>25.71</v>
      </c>
      <c r="AH57" s="197">
        <v>0</v>
      </c>
      <c r="AI57" s="197">
        <v>0</v>
      </c>
      <c r="AJ57" s="197">
        <v>0</v>
      </c>
      <c r="AK57" s="197">
        <v>49.76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23.75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119.82</v>
      </c>
      <c r="L58" s="197">
        <v>23</v>
      </c>
      <c r="M58" s="197">
        <v>0</v>
      </c>
      <c r="N58" s="197">
        <v>28.8</v>
      </c>
      <c r="O58" s="197">
        <v>48.37</v>
      </c>
      <c r="P58" s="197">
        <v>49.47</v>
      </c>
      <c r="Q58" s="197">
        <v>0.92</v>
      </c>
      <c r="R58" s="197">
        <v>1.84</v>
      </c>
      <c r="S58" s="197">
        <v>0.92</v>
      </c>
      <c r="T58" s="197">
        <v>0</v>
      </c>
      <c r="U58" s="197">
        <v>317.74</v>
      </c>
      <c r="V58" s="197">
        <v>0</v>
      </c>
      <c r="W58" s="197">
        <v>0</v>
      </c>
      <c r="X58" s="197">
        <v>23.98</v>
      </c>
      <c r="Y58" s="197">
        <v>0</v>
      </c>
      <c r="Z58" s="197">
        <v>65.989999999999995</v>
      </c>
      <c r="AA58" s="197">
        <v>22</v>
      </c>
      <c r="AB58" s="197">
        <v>0</v>
      </c>
      <c r="AC58" s="197">
        <v>7.43</v>
      </c>
      <c r="AD58" s="197">
        <v>0</v>
      </c>
      <c r="AE58" s="197">
        <v>0</v>
      </c>
      <c r="AF58" s="197">
        <v>0</v>
      </c>
      <c r="AG58" s="197">
        <v>26.52</v>
      </c>
      <c r="AH58" s="197">
        <v>0</v>
      </c>
      <c r="AI58" s="197">
        <v>0</v>
      </c>
      <c r="AJ58" s="197">
        <v>0</v>
      </c>
      <c r="AK58" s="197">
        <v>49.6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23.75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99.85</v>
      </c>
      <c r="L59" s="197">
        <v>23</v>
      </c>
      <c r="M59" s="197">
        <v>0</v>
      </c>
      <c r="N59" s="197">
        <v>28.8</v>
      </c>
      <c r="O59" s="197">
        <v>48.37</v>
      </c>
      <c r="P59" s="197">
        <v>49.47</v>
      </c>
      <c r="Q59" s="197">
        <v>0.92</v>
      </c>
      <c r="R59" s="197">
        <v>1.84</v>
      </c>
      <c r="S59" s="197">
        <v>0.92</v>
      </c>
      <c r="T59" s="197">
        <v>0</v>
      </c>
      <c r="U59" s="197">
        <v>317.74</v>
      </c>
      <c r="V59" s="197">
        <v>0</v>
      </c>
      <c r="W59" s="197">
        <v>0</v>
      </c>
      <c r="X59" s="197">
        <v>23.98</v>
      </c>
      <c r="Y59" s="197">
        <v>0</v>
      </c>
      <c r="Z59" s="197">
        <v>65.989999999999995</v>
      </c>
      <c r="AA59" s="197">
        <v>22</v>
      </c>
      <c r="AB59" s="197">
        <v>0</v>
      </c>
      <c r="AC59" s="197">
        <v>7.43</v>
      </c>
      <c r="AD59" s="197">
        <v>0</v>
      </c>
      <c r="AE59" s="197">
        <v>0</v>
      </c>
      <c r="AF59" s="197">
        <v>0</v>
      </c>
      <c r="AG59" s="197">
        <v>26.52</v>
      </c>
      <c r="AH59" s="197">
        <v>0</v>
      </c>
      <c r="AI59" s="197">
        <v>0</v>
      </c>
      <c r="AJ59" s="197">
        <v>0</v>
      </c>
      <c r="AK59" s="197">
        <v>49.43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23.75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99.85</v>
      </c>
      <c r="L60" s="197">
        <v>23</v>
      </c>
      <c r="M60" s="197">
        <v>0</v>
      </c>
      <c r="N60" s="197">
        <v>28.8</v>
      </c>
      <c r="O60" s="197">
        <v>48.37</v>
      </c>
      <c r="P60" s="197">
        <v>49.47</v>
      </c>
      <c r="Q60" s="197">
        <v>0.92</v>
      </c>
      <c r="R60" s="197">
        <v>1.84</v>
      </c>
      <c r="S60" s="197">
        <v>0.92</v>
      </c>
      <c r="T60" s="197">
        <v>0</v>
      </c>
      <c r="U60" s="197">
        <v>317.74</v>
      </c>
      <c r="V60" s="197">
        <v>0</v>
      </c>
      <c r="W60" s="197">
        <v>0</v>
      </c>
      <c r="X60" s="197">
        <v>23.98</v>
      </c>
      <c r="Y60" s="197">
        <v>0</v>
      </c>
      <c r="Z60" s="197">
        <v>65.989999999999995</v>
      </c>
      <c r="AA60" s="197">
        <v>22</v>
      </c>
      <c r="AB60" s="197">
        <v>0</v>
      </c>
      <c r="AC60" s="197">
        <v>7.43</v>
      </c>
      <c r="AD60" s="197">
        <v>0</v>
      </c>
      <c r="AE60" s="197">
        <v>0</v>
      </c>
      <c r="AF60" s="197">
        <v>0</v>
      </c>
      <c r="AG60" s="197">
        <v>26.52</v>
      </c>
      <c r="AH60" s="197">
        <v>0</v>
      </c>
      <c r="AI60" s="197">
        <v>0</v>
      </c>
      <c r="AJ60" s="197">
        <v>0</v>
      </c>
      <c r="AK60" s="197">
        <v>49.43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23.75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158.41999999999999</v>
      </c>
      <c r="L61" s="197">
        <v>23</v>
      </c>
      <c r="M61" s="197">
        <v>0</v>
      </c>
      <c r="N61" s="197">
        <v>28.8</v>
      </c>
      <c r="O61" s="197">
        <v>48.37</v>
      </c>
      <c r="P61" s="197">
        <v>49.47</v>
      </c>
      <c r="Q61" s="197">
        <v>0.92</v>
      </c>
      <c r="R61" s="197">
        <v>1.84</v>
      </c>
      <c r="S61" s="197">
        <v>0.92</v>
      </c>
      <c r="T61" s="197">
        <v>0</v>
      </c>
      <c r="U61" s="197">
        <v>317.74</v>
      </c>
      <c r="V61" s="197">
        <v>0</v>
      </c>
      <c r="W61" s="197">
        <v>0</v>
      </c>
      <c r="X61" s="197">
        <v>23.98</v>
      </c>
      <c r="Y61" s="197">
        <v>0</v>
      </c>
      <c r="Z61" s="197">
        <v>65.989999999999995</v>
      </c>
      <c r="AA61" s="197">
        <v>22</v>
      </c>
      <c r="AB61" s="197">
        <v>0</v>
      </c>
      <c r="AC61" s="197">
        <v>7.43</v>
      </c>
      <c r="AD61" s="197">
        <v>0</v>
      </c>
      <c r="AE61" s="197">
        <v>0</v>
      </c>
      <c r="AF61" s="197">
        <v>0</v>
      </c>
      <c r="AG61" s="197">
        <v>26.52</v>
      </c>
      <c r="AH61" s="197">
        <v>0</v>
      </c>
      <c r="AI61" s="197">
        <v>0</v>
      </c>
      <c r="AJ61" s="197">
        <v>0</v>
      </c>
      <c r="AK61" s="197">
        <v>48.79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23.75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158.41999999999999</v>
      </c>
      <c r="L62" s="197">
        <v>23</v>
      </c>
      <c r="M62" s="197">
        <v>0</v>
      </c>
      <c r="N62" s="197">
        <v>28.8</v>
      </c>
      <c r="O62" s="197">
        <v>48.37</v>
      </c>
      <c r="P62" s="197">
        <v>49.47</v>
      </c>
      <c r="Q62" s="197">
        <v>0.92</v>
      </c>
      <c r="R62" s="197">
        <v>1.84</v>
      </c>
      <c r="S62" s="197">
        <v>0.92</v>
      </c>
      <c r="T62" s="197">
        <v>0</v>
      </c>
      <c r="U62" s="197">
        <v>317.74</v>
      </c>
      <c r="V62" s="197">
        <v>0</v>
      </c>
      <c r="W62" s="197">
        <v>0</v>
      </c>
      <c r="X62" s="197">
        <v>23.98</v>
      </c>
      <c r="Y62" s="197">
        <v>0</v>
      </c>
      <c r="Z62" s="197">
        <v>65.989999999999995</v>
      </c>
      <c r="AA62" s="197">
        <v>22</v>
      </c>
      <c r="AB62" s="197">
        <v>0</v>
      </c>
      <c r="AC62" s="197">
        <v>7.43</v>
      </c>
      <c r="AD62" s="197">
        <v>0</v>
      </c>
      <c r="AE62" s="197">
        <v>0</v>
      </c>
      <c r="AF62" s="197">
        <v>0</v>
      </c>
      <c r="AG62" s="197">
        <v>26.52</v>
      </c>
      <c r="AH62" s="197">
        <v>0</v>
      </c>
      <c r="AI62" s="197">
        <v>0</v>
      </c>
      <c r="AJ62" s="197">
        <v>0</v>
      </c>
      <c r="AK62" s="197">
        <v>49.92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23.75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158.41999999999999</v>
      </c>
      <c r="L63" s="197">
        <v>23</v>
      </c>
      <c r="M63" s="197">
        <v>0</v>
      </c>
      <c r="N63" s="197">
        <v>28.8</v>
      </c>
      <c r="O63" s="197">
        <v>48.37</v>
      </c>
      <c r="P63" s="197">
        <v>49.47</v>
      </c>
      <c r="Q63" s="197">
        <v>0.92</v>
      </c>
      <c r="R63" s="197">
        <v>1.84</v>
      </c>
      <c r="S63" s="197">
        <v>0.92</v>
      </c>
      <c r="T63" s="197">
        <v>0</v>
      </c>
      <c r="U63" s="197">
        <v>317.74</v>
      </c>
      <c r="V63" s="197">
        <v>0</v>
      </c>
      <c r="W63" s="197">
        <v>0</v>
      </c>
      <c r="X63" s="197">
        <v>23.98</v>
      </c>
      <c r="Y63" s="197">
        <v>0</v>
      </c>
      <c r="Z63" s="197">
        <v>65.989999999999995</v>
      </c>
      <c r="AA63" s="197">
        <v>22</v>
      </c>
      <c r="AB63" s="197">
        <v>0</v>
      </c>
      <c r="AC63" s="197">
        <v>7.43</v>
      </c>
      <c r="AD63" s="197">
        <v>0</v>
      </c>
      <c r="AE63" s="197">
        <v>0</v>
      </c>
      <c r="AF63" s="197">
        <v>0</v>
      </c>
      <c r="AG63" s="197">
        <v>25.71</v>
      </c>
      <c r="AH63" s="197">
        <v>0</v>
      </c>
      <c r="AI63" s="197">
        <v>0</v>
      </c>
      <c r="AJ63" s="197">
        <v>0</v>
      </c>
      <c r="AK63" s="197">
        <v>49.6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23.75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158.41999999999999</v>
      </c>
      <c r="L64" s="197">
        <v>23</v>
      </c>
      <c r="M64" s="197">
        <v>0</v>
      </c>
      <c r="N64" s="197">
        <v>28.8</v>
      </c>
      <c r="O64" s="197">
        <v>48.37</v>
      </c>
      <c r="P64" s="197">
        <v>49.47</v>
      </c>
      <c r="Q64" s="197">
        <v>0.92</v>
      </c>
      <c r="R64" s="197">
        <v>1.84</v>
      </c>
      <c r="S64" s="197">
        <v>0.92</v>
      </c>
      <c r="T64" s="197">
        <v>0</v>
      </c>
      <c r="U64" s="197">
        <v>317.74</v>
      </c>
      <c r="V64" s="197">
        <v>0</v>
      </c>
      <c r="W64" s="197">
        <v>0</v>
      </c>
      <c r="X64" s="197">
        <v>23.98</v>
      </c>
      <c r="Y64" s="197">
        <v>0</v>
      </c>
      <c r="Z64" s="197">
        <v>65.989999999999995</v>
      </c>
      <c r="AA64" s="197">
        <v>22</v>
      </c>
      <c r="AB64" s="197">
        <v>0</v>
      </c>
      <c r="AC64" s="197">
        <v>7.43</v>
      </c>
      <c r="AD64" s="197">
        <v>0</v>
      </c>
      <c r="AE64" s="197">
        <v>0</v>
      </c>
      <c r="AF64" s="197">
        <v>0</v>
      </c>
      <c r="AG64" s="197">
        <v>26.52</v>
      </c>
      <c r="AH64" s="197">
        <v>0</v>
      </c>
      <c r="AI64" s="197">
        <v>0</v>
      </c>
      <c r="AJ64" s="197">
        <v>0</v>
      </c>
      <c r="AK64" s="197">
        <v>49.6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23.75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158.41999999999999</v>
      </c>
      <c r="L65" s="197">
        <v>23</v>
      </c>
      <c r="M65" s="197">
        <v>0</v>
      </c>
      <c r="N65" s="197">
        <v>28.8</v>
      </c>
      <c r="O65" s="197">
        <v>48.37</v>
      </c>
      <c r="P65" s="197">
        <v>49.47</v>
      </c>
      <c r="Q65" s="197">
        <v>0.92</v>
      </c>
      <c r="R65" s="197">
        <v>1.84</v>
      </c>
      <c r="S65" s="197">
        <v>0.92</v>
      </c>
      <c r="T65" s="197">
        <v>0</v>
      </c>
      <c r="U65" s="197">
        <v>317.74</v>
      </c>
      <c r="V65" s="197">
        <v>0</v>
      </c>
      <c r="W65" s="197">
        <v>0</v>
      </c>
      <c r="X65" s="197">
        <v>23.98</v>
      </c>
      <c r="Y65" s="197">
        <v>0</v>
      </c>
      <c r="Z65" s="197">
        <v>65.989999999999995</v>
      </c>
      <c r="AA65" s="197">
        <v>22</v>
      </c>
      <c r="AB65" s="197">
        <v>0</v>
      </c>
      <c r="AC65" s="197">
        <v>7.43</v>
      </c>
      <c r="AD65" s="197">
        <v>0</v>
      </c>
      <c r="AE65" s="197">
        <v>0</v>
      </c>
      <c r="AF65" s="197">
        <v>0</v>
      </c>
      <c r="AG65" s="197">
        <v>26.52</v>
      </c>
      <c r="AH65" s="197">
        <v>0</v>
      </c>
      <c r="AI65" s="197">
        <v>0</v>
      </c>
      <c r="AJ65" s="197">
        <v>0</v>
      </c>
      <c r="AK65" s="197">
        <v>49.6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23.75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158.41999999999999</v>
      </c>
      <c r="L66" s="197">
        <v>23</v>
      </c>
      <c r="M66" s="197">
        <v>0</v>
      </c>
      <c r="N66" s="197">
        <v>28.8</v>
      </c>
      <c r="O66" s="197">
        <v>48.37</v>
      </c>
      <c r="P66" s="197">
        <v>49.47</v>
      </c>
      <c r="Q66" s="197">
        <v>0.92</v>
      </c>
      <c r="R66" s="197">
        <v>1.84</v>
      </c>
      <c r="S66" s="197">
        <v>0.92</v>
      </c>
      <c r="T66" s="197">
        <v>0</v>
      </c>
      <c r="U66" s="197">
        <v>317.74</v>
      </c>
      <c r="V66" s="197">
        <v>0</v>
      </c>
      <c r="W66" s="197">
        <v>0</v>
      </c>
      <c r="X66" s="197">
        <v>23.98</v>
      </c>
      <c r="Y66" s="197">
        <v>0</v>
      </c>
      <c r="Z66" s="197">
        <v>65.989999999999995</v>
      </c>
      <c r="AA66" s="197">
        <v>22</v>
      </c>
      <c r="AB66" s="197">
        <v>0</v>
      </c>
      <c r="AC66" s="197">
        <v>7.43</v>
      </c>
      <c r="AD66" s="197">
        <v>0</v>
      </c>
      <c r="AE66" s="197">
        <v>0</v>
      </c>
      <c r="AF66" s="197">
        <v>0</v>
      </c>
      <c r="AG66" s="197">
        <v>26.52</v>
      </c>
      <c r="AH66" s="197">
        <v>0</v>
      </c>
      <c r="AI66" s="197">
        <v>0</v>
      </c>
      <c r="AJ66" s="197">
        <v>0</v>
      </c>
      <c r="AK66" s="197">
        <v>49.6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23.75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158.41999999999999</v>
      </c>
      <c r="L67" s="197">
        <v>23</v>
      </c>
      <c r="M67" s="197">
        <v>0</v>
      </c>
      <c r="N67" s="197">
        <v>28.8</v>
      </c>
      <c r="O67" s="197">
        <v>48.37</v>
      </c>
      <c r="P67" s="197">
        <v>49.47</v>
      </c>
      <c r="Q67" s="197">
        <v>0.92</v>
      </c>
      <c r="R67" s="197">
        <v>1.84</v>
      </c>
      <c r="S67" s="197">
        <v>0.92</v>
      </c>
      <c r="T67" s="197">
        <v>0</v>
      </c>
      <c r="U67" s="197">
        <v>317.74</v>
      </c>
      <c r="V67" s="197">
        <v>0</v>
      </c>
      <c r="W67" s="197">
        <v>0</v>
      </c>
      <c r="X67" s="197">
        <v>23.98</v>
      </c>
      <c r="Y67" s="197">
        <v>0</v>
      </c>
      <c r="Z67" s="197">
        <v>65.989999999999995</v>
      </c>
      <c r="AA67" s="197">
        <v>22</v>
      </c>
      <c r="AB67" s="197">
        <v>0</v>
      </c>
      <c r="AC67" s="197">
        <v>7.43</v>
      </c>
      <c r="AD67" s="197">
        <v>0</v>
      </c>
      <c r="AE67" s="197">
        <v>0</v>
      </c>
      <c r="AF67" s="197">
        <v>0</v>
      </c>
      <c r="AG67" s="197">
        <v>25.87</v>
      </c>
      <c r="AH67" s="197">
        <v>0</v>
      </c>
      <c r="AI67" s="197">
        <v>0</v>
      </c>
      <c r="AJ67" s="197">
        <v>0</v>
      </c>
      <c r="AK67" s="197">
        <v>49.76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23.75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158.41999999999999</v>
      </c>
      <c r="L68" s="197">
        <v>23</v>
      </c>
      <c r="M68" s="197">
        <v>0</v>
      </c>
      <c r="N68" s="197">
        <v>28.8</v>
      </c>
      <c r="O68" s="197">
        <v>48.37</v>
      </c>
      <c r="P68" s="197">
        <v>49.47</v>
      </c>
      <c r="Q68" s="197">
        <v>0.92</v>
      </c>
      <c r="R68" s="197">
        <v>1.84</v>
      </c>
      <c r="S68" s="197">
        <v>0.92</v>
      </c>
      <c r="T68" s="197">
        <v>0</v>
      </c>
      <c r="U68" s="197">
        <v>317.74</v>
      </c>
      <c r="V68" s="197">
        <v>0</v>
      </c>
      <c r="W68" s="197">
        <v>0</v>
      </c>
      <c r="X68" s="197">
        <v>23.98</v>
      </c>
      <c r="Y68" s="197">
        <v>0</v>
      </c>
      <c r="Z68" s="197">
        <v>65.989999999999995</v>
      </c>
      <c r="AA68" s="197">
        <v>22</v>
      </c>
      <c r="AB68" s="197">
        <v>0</v>
      </c>
      <c r="AC68" s="197">
        <v>7.43</v>
      </c>
      <c r="AD68" s="197">
        <v>0</v>
      </c>
      <c r="AE68" s="197">
        <v>0</v>
      </c>
      <c r="AF68" s="197">
        <v>0</v>
      </c>
      <c r="AG68" s="197">
        <v>25.87</v>
      </c>
      <c r="AH68" s="197">
        <v>0</v>
      </c>
      <c r="AI68" s="197">
        <v>0</v>
      </c>
      <c r="AJ68" s="197">
        <v>0</v>
      </c>
      <c r="AK68" s="197">
        <v>49.92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23.75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158.41999999999999</v>
      </c>
      <c r="L69" s="197">
        <v>63.62</v>
      </c>
      <c r="M69" s="197">
        <v>0</v>
      </c>
      <c r="N69" s="197">
        <v>28.8</v>
      </c>
      <c r="O69" s="197">
        <v>48.37</v>
      </c>
      <c r="P69" s="197">
        <v>49.47</v>
      </c>
      <c r="Q69" s="197">
        <v>5.32</v>
      </c>
      <c r="R69" s="197">
        <v>10.34</v>
      </c>
      <c r="S69" s="197">
        <v>6.43</v>
      </c>
      <c r="T69" s="197">
        <v>0</v>
      </c>
      <c r="U69" s="197">
        <v>317.74</v>
      </c>
      <c r="V69" s="197">
        <v>0</v>
      </c>
      <c r="W69" s="197">
        <v>0</v>
      </c>
      <c r="X69" s="197">
        <v>23.98</v>
      </c>
      <c r="Y69" s="197">
        <v>0</v>
      </c>
      <c r="Z69" s="197">
        <v>65.989999999999995</v>
      </c>
      <c r="AA69" s="197">
        <v>22</v>
      </c>
      <c r="AB69" s="197">
        <v>0</v>
      </c>
      <c r="AC69" s="197">
        <v>7.43</v>
      </c>
      <c r="AD69" s="197">
        <v>0</v>
      </c>
      <c r="AE69" s="197">
        <v>0</v>
      </c>
      <c r="AF69" s="197">
        <v>0</v>
      </c>
      <c r="AG69" s="197">
        <v>26.35</v>
      </c>
      <c r="AH69" s="197">
        <v>0</v>
      </c>
      <c r="AI69" s="197">
        <v>0</v>
      </c>
      <c r="AJ69" s="197">
        <v>0</v>
      </c>
      <c r="AK69" s="197">
        <v>49.92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24.97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158.41999999999999</v>
      </c>
      <c r="L70" s="197">
        <v>63.62</v>
      </c>
      <c r="M70" s="197">
        <v>0</v>
      </c>
      <c r="N70" s="197">
        <v>28.8</v>
      </c>
      <c r="O70" s="197">
        <v>48.37</v>
      </c>
      <c r="P70" s="197">
        <v>49.47</v>
      </c>
      <c r="Q70" s="197">
        <v>5.32</v>
      </c>
      <c r="R70" s="197">
        <v>10.34</v>
      </c>
      <c r="S70" s="197">
        <v>6.43</v>
      </c>
      <c r="T70" s="197">
        <v>0</v>
      </c>
      <c r="U70" s="197">
        <v>317.74</v>
      </c>
      <c r="V70" s="197">
        <v>0</v>
      </c>
      <c r="W70" s="197">
        <v>0</v>
      </c>
      <c r="X70" s="197">
        <v>23.98</v>
      </c>
      <c r="Y70" s="197">
        <v>0</v>
      </c>
      <c r="Z70" s="197">
        <v>65.989999999999995</v>
      </c>
      <c r="AA70" s="197">
        <v>22</v>
      </c>
      <c r="AB70" s="197">
        <v>0</v>
      </c>
      <c r="AC70" s="197">
        <v>7.43</v>
      </c>
      <c r="AD70" s="197">
        <v>0</v>
      </c>
      <c r="AE70" s="197">
        <v>0</v>
      </c>
      <c r="AF70" s="197">
        <v>0</v>
      </c>
      <c r="AG70" s="197">
        <v>25.71</v>
      </c>
      <c r="AH70" s="197">
        <v>0</v>
      </c>
      <c r="AI70" s="197">
        <v>0</v>
      </c>
      <c r="AJ70" s="197">
        <v>0</v>
      </c>
      <c r="AK70" s="197">
        <v>49.92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12.46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158.41999999999999</v>
      </c>
      <c r="L71" s="197">
        <v>63.62</v>
      </c>
      <c r="M71" s="197">
        <v>0</v>
      </c>
      <c r="N71" s="197">
        <v>28.8</v>
      </c>
      <c r="O71" s="197">
        <v>48.37</v>
      </c>
      <c r="P71" s="197">
        <v>49.47</v>
      </c>
      <c r="Q71" s="197">
        <v>5.32</v>
      </c>
      <c r="R71" s="197">
        <v>10.34</v>
      </c>
      <c r="S71" s="197">
        <v>6.43</v>
      </c>
      <c r="T71" s="197">
        <v>0</v>
      </c>
      <c r="U71" s="197">
        <v>317.74</v>
      </c>
      <c r="V71" s="197">
        <v>0</v>
      </c>
      <c r="W71" s="197">
        <v>0</v>
      </c>
      <c r="X71" s="197">
        <v>23.98</v>
      </c>
      <c r="Y71" s="197">
        <v>0</v>
      </c>
      <c r="Z71" s="197">
        <v>65.989999999999995</v>
      </c>
      <c r="AA71" s="197">
        <v>22</v>
      </c>
      <c r="AB71" s="197">
        <v>0</v>
      </c>
      <c r="AC71" s="197">
        <v>7.07</v>
      </c>
      <c r="AD71" s="197">
        <v>0</v>
      </c>
      <c r="AE71" s="197">
        <v>0</v>
      </c>
      <c r="AF71" s="197">
        <v>0</v>
      </c>
      <c r="AG71" s="197">
        <v>25.87</v>
      </c>
      <c r="AH71" s="197">
        <v>0</v>
      </c>
      <c r="AI71" s="197">
        <v>0</v>
      </c>
      <c r="AJ71" s="197">
        <v>0</v>
      </c>
      <c r="AK71" s="197">
        <v>49.92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4.5599999999999996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158.41999999999999</v>
      </c>
      <c r="L72" s="197">
        <v>63.62</v>
      </c>
      <c r="M72" s="197">
        <v>0</v>
      </c>
      <c r="N72" s="197">
        <v>28.8</v>
      </c>
      <c r="O72" s="197">
        <v>48.37</v>
      </c>
      <c r="P72" s="197">
        <v>49.47</v>
      </c>
      <c r="Q72" s="197">
        <v>5.32</v>
      </c>
      <c r="R72" s="197">
        <v>10.34</v>
      </c>
      <c r="S72" s="197">
        <v>6.43</v>
      </c>
      <c r="T72" s="197">
        <v>0</v>
      </c>
      <c r="U72" s="197">
        <v>317.74</v>
      </c>
      <c r="V72" s="197">
        <v>0</v>
      </c>
      <c r="W72" s="197">
        <v>0</v>
      </c>
      <c r="X72" s="197">
        <v>23.98</v>
      </c>
      <c r="Y72" s="197">
        <v>0</v>
      </c>
      <c r="Z72" s="197">
        <v>65.989999999999995</v>
      </c>
      <c r="AA72" s="197">
        <v>22</v>
      </c>
      <c r="AB72" s="197">
        <v>0</v>
      </c>
      <c r="AC72" s="197">
        <v>7.07</v>
      </c>
      <c r="AD72" s="197">
        <v>0</v>
      </c>
      <c r="AE72" s="197">
        <v>0</v>
      </c>
      <c r="AF72" s="197">
        <v>0</v>
      </c>
      <c r="AG72" s="197">
        <v>25.87</v>
      </c>
      <c r="AH72" s="197">
        <v>0</v>
      </c>
      <c r="AI72" s="197">
        <v>0</v>
      </c>
      <c r="AJ72" s="197">
        <v>0</v>
      </c>
      <c r="AK72" s="197">
        <v>49.92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0.93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158.41999999999999</v>
      </c>
      <c r="L73" s="197">
        <v>63.62</v>
      </c>
      <c r="M73" s="197">
        <v>0</v>
      </c>
      <c r="N73" s="197">
        <v>28.8</v>
      </c>
      <c r="O73" s="197">
        <v>48.37</v>
      </c>
      <c r="P73" s="197">
        <v>49.47</v>
      </c>
      <c r="Q73" s="197">
        <v>5.32</v>
      </c>
      <c r="R73" s="197">
        <v>10.34</v>
      </c>
      <c r="S73" s="197">
        <v>6.43</v>
      </c>
      <c r="T73" s="197">
        <v>0</v>
      </c>
      <c r="U73" s="197">
        <v>317.74</v>
      </c>
      <c r="V73" s="197">
        <v>0</v>
      </c>
      <c r="W73" s="197">
        <v>0</v>
      </c>
      <c r="X73" s="197">
        <v>23.98</v>
      </c>
      <c r="Y73" s="197">
        <v>0</v>
      </c>
      <c r="Z73" s="197">
        <v>65.989999999999995</v>
      </c>
      <c r="AA73" s="197">
        <v>22</v>
      </c>
      <c r="AB73" s="197">
        <v>0</v>
      </c>
      <c r="AC73" s="197">
        <v>7.07</v>
      </c>
      <c r="AD73" s="197">
        <v>0</v>
      </c>
      <c r="AE73" s="197">
        <v>0</v>
      </c>
      <c r="AF73" s="197">
        <v>0</v>
      </c>
      <c r="AG73" s="197">
        <v>25.87</v>
      </c>
      <c r="AH73" s="197">
        <v>0</v>
      </c>
      <c r="AI73" s="197">
        <v>0</v>
      </c>
      <c r="AJ73" s="197">
        <v>0</v>
      </c>
      <c r="AK73" s="197">
        <v>49.27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158.41999999999999</v>
      </c>
      <c r="L74" s="197">
        <v>63.62</v>
      </c>
      <c r="M74" s="197">
        <v>0</v>
      </c>
      <c r="N74" s="197">
        <v>28.8</v>
      </c>
      <c r="O74" s="197">
        <v>48.37</v>
      </c>
      <c r="P74" s="197">
        <v>49.47</v>
      </c>
      <c r="Q74" s="197">
        <v>5.32</v>
      </c>
      <c r="R74" s="197">
        <v>10.34</v>
      </c>
      <c r="S74" s="197">
        <v>6.43</v>
      </c>
      <c r="T74" s="197">
        <v>0</v>
      </c>
      <c r="U74" s="197">
        <v>317.74</v>
      </c>
      <c r="V74" s="197">
        <v>0</v>
      </c>
      <c r="W74" s="197">
        <v>0</v>
      </c>
      <c r="X74" s="197">
        <v>23.98</v>
      </c>
      <c r="Y74" s="197">
        <v>0</v>
      </c>
      <c r="Z74" s="197">
        <v>65.989999999999995</v>
      </c>
      <c r="AA74" s="197">
        <v>22</v>
      </c>
      <c r="AB74" s="197">
        <v>0</v>
      </c>
      <c r="AC74" s="197">
        <v>7.07</v>
      </c>
      <c r="AD74" s="197">
        <v>0</v>
      </c>
      <c r="AE74" s="197">
        <v>0</v>
      </c>
      <c r="AF74" s="197">
        <v>0</v>
      </c>
      <c r="AG74" s="197">
        <v>25.87</v>
      </c>
      <c r="AH74" s="197">
        <v>0</v>
      </c>
      <c r="AI74" s="197">
        <v>0</v>
      </c>
      <c r="AJ74" s="197">
        <v>0</v>
      </c>
      <c r="AK74" s="197">
        <v>49.92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158.41999999999999</v>
      </c>
      <c r="L75" s="197">
        <v>63.62</v>
      </c>
      <c r="M75" s="197">
        <v>0</v>
      </c>
      <c r="N75" s="197">
        <v>28.8</v>
      </c>
      <c r="O75" s="197">
        <v>48.37</v>
      </c>
      <c r="P75" s="197">
        <v>49.47</v>
      </c>
      <c r="Q75" s="197">
        <v>5.32</v>
      </c>
      <c r="R75" s="197">
        <v>10.34</v>
      </c>
      <c r="S75" s="197">
        <v>6.43</v>
      </c>
      <c r="T75" s="197">
        <v>0</v>
      </c>
      <c r="U75" s="197">
        <v>317.74</v>
      </c>
      <c r="V75" s="197">
        <v>0</v>
      </c>
      <c r="W75" s="197">
        <v>0</v>
      </c>
      <c r="X75" s="197">
        <v>23.98</v>
      </c>
      <c r="Y75" s="197">
        <v>0</v>
      </c>
      <c r="Z75" s="197">
        <v>65.989999999999995</v>
      </c>
      <c r="AA75" s="197">
        <v>22</v>
      </c>
      <c r="AB75" s="197">
        <v>0</v>
      </c>
      <c r="AC75" s="197">
        <v>7.07</v>
      </c>
      <c r="AD75" s="197">
        <v>0</v>
      </c>
      <c r="AE75" s="197">
        <v>0</v>
      </c>
      <c r="AF75" s="197">
        <v>0</v>
      </c>
      <c r="AG75" s="197">
        <v>26.19</v>
      </c>
      <c r="AH75" s="197">
        <v>0</v>
      </c>
      <c r="AI75" s="197">
        <v>0</v>
      </c>
      <c r="AJ75" s="197">
        <v>0</v>
      </c>
      <c r="AK75" s="197">
        <v>49.76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158.41999999999999</v>
      </c>
      <c r="L76" s="197">
        <v>63.62</v>
      </c>
      <c r="M76" s="197">
        <v>0</v>
      </c>
      <c r="N76" s="197">
        <v>28.8</v>
      </c>
      <c r="O76" s="197">
        <v>48.37</v>
      </c>
      <c r="P76" s="197">
        <v>49.47</v>
      </c>
      <c r="Q76" s="197">
        <v>5.32</v>
      </c>
      <c r="R76" s="197">
        <v>10.34</v>
      </c>
      <c r="S76" s="197">
        <v>6.43</v>
      </c>
      <c r="T76" s="197">
        <v>0</v>
      </c>
      <c r="U76" s="197">
        <v>317.74</v>
      </c>
      <c r="V76" s="197">
        <v>0</v>
      </c>
      <c r="W76" s="197">
        <v>0</v>
      </c>
      <c r="X76" s="197">
        <v>23.98</v>
      </c>
      <c r="Y76" s="197">
        <v>0</v>
      </c>
      <c r="Z76" s="197">
        <v>65.989999999999995</v>
      </c>
      <c r="AA76" s="197">
        <v>22</v>
      </c>
      <c r="AB76" s="197">
        <v>0</v>
      </c>
      <c r="AC76" s="197">
        <v>7.07</v>
      </c>
      <c r="AD76" s="197">
        <v>0</v>
      </c>
      <c r="AE76" s="197">
        <v>0</v>
      </c>
      <c r="AF76" s="197">
        <v>0</v>
      </c>
      <c r="AG76" s="197">
        <v>26.19</v>
      </c>
      <c r="AH76" s="197">
        <v>0</v>
      </c>
      <c r="AI76" s="197">
        <v>0</v>
      </c>
      <c r="AJ76" s="197">
        <v>0</v>
      </c>
      <c r="AK76" s="197">
        <v>49.6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158.41999999999999</v>
      </c>
      <c r="L77" s="197">
        <v>63.62</v>
      </c>
      <c r="M77" s="197">
        <v>0</v>
      </c>
      <c r="N77" s="197">
        <v>28.8</v>
      </c>
      <c r="O77" s="197">
        <v>48.37</v>
      </c>
      <c r="P77" s="197">
        <v>49.47</v>
      </c>
      <c r="Q77" s="197">
        <v>5.32</v>
      </c>
      <c r="R77" s="197">
        <v>10.34</v>
      </c>
      <c r="S77" s="197">
        <v>6.43</v>
      </c>
      <c r="T77" s="197">
        <v>0</v>
      </c>
      <c r="U77" s="197">
        <v>317.74</v>
      </c>
      <c r="V77" s="197">
        <v>0</v>
      </c>
      <c r="W77" s="197">
        <v>0</v>
      </c>
      <c r="X77" s="197">
        <v>23.98</v>
      </c>
      <c r="Y77" s="197">
        <v>0</v>
      </c>
      <c r="Z77" s="197">
        <v>65.989999999999995</v>
      </c>
      <c r="AA77" s="197">
        <v>22</v>
      </c>
      <c r="AB77" s="197">
        <v>0</v>
      </c>
      <c r="AC77" s="197">
        <v>7.07</v>
      </c>
      <c r="AD77" s="197">
        <v>0</v>
      </c>
      <c r="AE77" s="197">
        <v>0</v>
      </c>
      <c r="AF77" s="197">
        <v>0</v>
      </c>
      <c r="AG77" s="197">
        <v>26.19</v>
      </c>
      <c r="AH77" s="197">
        <v>0</v>
      </c>
      <c r="AI77" s="197">
        <v>0</v>
      </c>
      <c r="AJ77" s="197">
        <v>0</v>
      </c>
      <c r="AK77" s="197">
        <v>49.6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158.41999999999999</v>
      </c>
      <c r="L78" s="197">
        <v>63.62</v>
      </c>
      <c r="M78" s="197">
        <v>0</v>
      </c>
      <c r="N78" s="197">
        <v>28.8</v>
      </c>
      <c r="O78" s="197">
        <v>48.37</v>
      </c>
      <c r="P78" s="197">
        <v>49.47</v>
      </c>
      <c r="Q78" s="197">
        <v>5.32</v>
      </c>
      <c r="R78" s="197">
        <v>10.34</v>
      </c>
      <c r="S78" s="197">
        <v>6.43</v>
      </c>
      <c r="T78" s="197">
        <v>0</v>
      </c>
      <c r="U78" s="197">
        <v>317.74</v>
      </c>
      <c r="V78" s="197">
        <v>0</v>
      </c>
      <c r="W78" s="197">
        <v>0</v>
      </c>
      <c r="X78" s="197">
        <v>23.98</v>
      </c>
      <c r="Y78" s="197">
        <v>0</v>
      </c>
      <c r="Z78" s="197">
        <v>65.989999999999995</v>
      </c>
      <c r="AA78" s="197">
        <v>22</v>
      </c>
      <c r="AB78" s="197">
        <v>0</v>
      </c>
      <c r="AC78" s="197">
        <v>7.07</v>
      </c>
      <c r="AD78" s="197">
        <v>0</v>
      </c>
      <c r="AE78" s="197">
        <v>0</v>
      </c>
      <c r="AF78" s="197">
        <v>0</v>
      </c>
      <c r="AG78" s="197">
        <v>26.19</v>
      </c>
      <c r="AH78" s="197">
        <v>0</v>
      </c>
      <c r="AI78" s="197">
        <v>0</v>
      </c>
      <c r="AJ78" s="197">
        <v>0</v>
      </c>
      <c r="AK78" s="197">
        <v>49.43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158.41999999999999</v>
      </c>
      <c r="L79" s="197">
        <v>63.62</v>
      </c>
      <c r="M79" s="197">
        <v>0</v>
      </c>
      <c r="N79" s="197">
        <v>28.8</v>
      </c>
      <c r="O79" s="197">
        <v>48.37</v>
      </c>
      <c r="P79" s="197">
        <v>49.47</v>
      </c>
      <c r="Q79" s="197">
        <v>5.32</v>
      </c>
      <c r="R79" s="197">
        <v>10.34</v>
      </c>
      <c r="S79" s="197">
        <v>6.43</v>
      </c>
      <c r="T79" s="197">
        <v>0</v>
      </c>
      <c r="U79" s="197">
        <v>317.74</v>
      </c>
      <c r="V79" s="197">
        <v>0</v>
      </c>
      <c r="W79" s="197">
        <v>0</v>
      </c>
      <c r="X79" s="197">
        <v>23.98</v>
      </c>
      <c r="Y79" s="197">
        <v>0</v>
      </c>
      <c r="Z79" s="197">
        <v>65.989999999999995</v>
      </c>
      <c r="AA79" s="197">
        <v>22</v>
      </c>
      <c r="AB79" s="197">
        <v>0</v>
      </c>
      <c r="AC79" s="197">
        <v>7.07</v>
      </c>
      <c r="AD79" s="197">
        <v>0</v>
      </c>
      <c r="AE79" s="197">
        <v>0</v>
      </c>
      <c r="AF79" s="197">
        <v>0</v>
      </c>
      <c r="AG79" s="197">
        <v>26.19</v>
      </c>
      <c r="AH79" s="197">
        <v>0</v>
      </c>
      <c r="AI79" s="197">
        <v>0</v>
      </c>
      <c r="AJ79" s="197">
        <v>0</v>
      </c>
      <c r="AK79" s="197">
        <v>47.85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158.41999999999999</v>
      </c>
      <c r="L80" s="197">
        <v>63.62</v>
      </c>
      <c r="M80" s="197">
        <v>0</v>
      </c>
      <c r="N80" s="197">
        <v>28.8</v>
      </c>
      <c r="O80" s="197">
        <v>48.37</v>
      </c>
      <c r="P80" s="197">
        <v>49.47</v>
      </c>
      <c r="Q80" s="197">
        <v>5.32</v>
      </c>
      <c r="R80" s="197">
        <v>10.34</v>
      </c>
      <c r="S80" s="197">
        <v>6.43</v>
      </c>
      <c r="T80" s="197">
        <v>0</v>
      </c>
      <c r="U80" s="197">
        <v>317.74</v>
      </c>
      <c r="V80" s="197">
        <v>0</v>
      </c>
      <c r="W80" s="197">
        <v>0</v>
      </c>
      <c r="X80" s="197">
        <v>23.98</v>
      </c>
      <c r="Y80" s="197">
        <v>0</v>
      </c>
      <c r="Z80" s="197">
        <v>65.989999999999995</v>
      </c>
      <c r="AA80" s="197">
        <v>22</v>
      </c>
      <c r="AB80" s="197">
        <v>0</v>
      </c>
      <c r="AC80" s="197">
        <v>7.07</v>
      </c>
      <c r="AD80" s="197">
        <v>0</v>
      </c>
      <c r="AE80" s="197">
        <v>0</v>
      </c>
      <c r="AF80" s="197">
        <v>0</v>
      </c>
      <c r="AG80" s="197">
        <v>26.19</v>
      </c>
      <c r="AH80" s="197">
        <v>0</v>
      </c>
      <c r="AI80" s="197">
        <v>0</v>
      </c>
      <c r="AJ80" s="197">
        <v>0</v>
      </c>
      <c r="AK80" s="197">
        <v>49.11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158.41999999999999</v>
      </c>
      <c r="L81" s="197">
        <v>63.62</v>
      </c>
      <c r="M81" s="197">
        <v>0</v>
      </c>
      <c r="N81" s="197">
        <v>28.8</v>
      </c>
      <c r="O81" s="197">
        <v>48.37</v>
      </c>
      <c r="P81" s="197">
        <v>49.47</v>
      </c>
      <c r="Q81" s="197">
        <v>5.32</v>
      </c>
      <c r="R81" s="197">
        <v>10.34</v>
      </c>
      <c r="S81" s="197">
        <v>6.43</v>
      </c>
      <c r="T81" s="197">
        <v>0</v>
      </c>
      <c r="U81" s="197">
        <v>317.74</v>
      </c>
      <c r="V81" s="197">
        <v>0</v>
      </c>
      <c r="W81" s="197">
        <v>0</v>
      </c>
      <c r="X81" s="197">
        <v>23.98</v>
      </c>
      <c r="Y81" s="197">
        <v>0</v>
      </c>
      <c r="Z81" s="197">
        <v>65.989999999999995</v>
      </c>
      <c r="AA81" s="197">
        <v>22</v>
      </c>
      <c r="AB81" s="197">
        <v>0</v>
      </c>
      <c r="AC81" s="197">
        <v>7.07</v>
      </c>
      <c r="AD81" s="197">
        <v>0</v>
      </c>
      <c r="AE81" s="197">
        <v>0</v>
      </c>
      <c r="AF81" s="197">
        <v>0</v>
      </c>
      <c r="AG81" s="197">
        <v>26.52</v>
      </c>
      <c r="AH81" s="197">
        <v>0</v>
      </c>
      <c r="AI81" s="197">
        <v>0</v>
      </c>
      <c r="AJ81" s="197">
        <v>0</v>
      </c>
      <c r="AK81" s="197">
        <v>48.79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158.41999999999999</v>
      </c>
      <c r="L82" s="197">
        <v>63.62</v>
      </c>
      <c r="M82" s="197">
        <v>0</v>
      </c>
      <c r="N82" s="197">
        <v>28.8</v>
      </c>
      <c r="O82" s="197">
        <v>48.37</v>
      </c>
      <c r="P82" s="197">
        <v>49.47</v>
      </c>
      <c r="Q82" s="197">
        <v>5.32</v>
      </c>
      <c r="R82" s="197">
        <v>10.34</v>
      </c>
      <c r="S82" s="197">
        <v>6.43</v>
      </c>
      <c r="T82" s="197">
        <v>0</v>
      </c>
      <c r="U82" s="197">
        <v>317.74</v>
      </c>
      <c r="V82" s="197">
        <v>0</v>
      </c>
      <c r="W82" s="197">
        <v>0</v>
      </c>
      <c r="X82" s="197">
        <v>23.98</v>
      </c>
      <c r="Y82" s="197">
        <v>0</v>
      </c>
      <c r="Z82" s="197">
        <v>65.989999999999995</v>
      </c>
      <c r="AA82" s="197">
        <v>22</v>
      </c>
      <c r="AB82" s="197">
        <v>0</v>
      </c>
      <c r="AC82" s="197">
        <v>7.07</v>
      </c>
      <c r="AD82" s="197">
        <v>0</v>
      </c>
      <c r="AE82" s="197">
        <v>0</v>
      </c>
      <c r="AF82" s="197">
        <v>0</v>
      </c>
      <c r="AG82" s="197">
        <v>26.19</v>
      </c>
      <c r="AH82" s="197">
        <v>0</v>
      </c>
      <c r="AI82" s="197">
        <v>0</v>
      </c>
      <c r="AJ82" s="197">
        <v>0</v>
      </c>
      <c r="AK82" s="197">
        <v>48.79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158.41999999999999</v>
      </c>
      <c r="L83" s="197">
        <v>63.62</v>
      </c>
      <c r="M83" s="197">
        <v>0</v>
      </c>
      <c r="N83" s="197">
        <v>28.8</v>
      </c>
      <c r="O83" s="197">
        <v>48.37</v>
      </c>
      <c r="P83" s="197">
        <v>49.47</v>
      </c>
      <c r="Q83" s="197">
        <v>5.32</v>
      </c>
      <c r="R83" s="197">
        <v>10.34</v>
      </c>
      <c r="S83" s="197">
        <v>6.43</v>
      </c>
      <c r="T83" s="197">
        <v>0</v>
      </c>
      <c r="U83" s="197">
        <v>317.74</v>
      </c>
      <c r="V83" s="197">
        <v>0</v>
      </c>
      <c r="W83" s="197">
        <v>0</v>
      </c>
      <c r="X83" s="197">
        <v>23.98</v>
      </c>
      <c r="Y83" s="197">
        <v>0</v>
      </c>
      <c r="Z83" s="197">
        <v>65.989999999999995</v>
      </c>
      <c r="AA83" s="197">
        <v>22</v>
      </c>
      <c r="AB83" s="197">
        <v>0</v>
      </c>
      <c r="AC83" s="197">
        <v>7.07</v>
      </c>
      <c r="AD83" s="197">
        <v>0</v>
      </c>
      <c r="AE83" s="197">
        <v>0</v>
      </c>
      <c r="AF83" s="197">
        <v>0</v>
      </c>
      <c r="AG83" s="197">
        <v>26.19</v>
      </c>
      <c r="AH83" s="197">
        <v>0</v>
      </c>
      <c r="AI83" s="197">
        <v>0</v>
      </c>
      <c r="AJ83" s="197">
        <v>0</v>
      </c>
      <c r="AK83" s="197">
        <v>48.79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158.41999999999999</v>
      </c>
      <c r="L84" s="197">
        <v>63.62</v>
      </c>
      <c r="M84" s="197">
        <v>0</v>
      </c>
      <c r="N84" s="197">
        <v>28.8</v>
      </c>
      <c r="O84" s="197">
        <v>48.37</v>
      </c>
      <c r="P84" s="197">
        <v>49.47</v>
      </c>
      <c r="Q84" s="197">
        <v>5.32</v>
      </c>
      <c r="R84" s="197">
        <v>10.34</v>
      </c>
      <c r="S84" s="197">
        <v>6.43</v>
      </c>
      <c r="T84" s="197">
        <v>0</v>
      </c>
      <c r="U84" s="197">
        <v>317.74</v>
      </c>
      <c r="V84" s="197">
        <v>0</v>
      </c>
      <c r="W84" s="197">
        <v>0</v>
      </c>
      <c r="X84" s="197">
        <v>23.98</v>
      </c>
      <c r="Y84" s="197">
        <v>0</v>
      </c>
      <c r="Z84" s="197">
        <v>65.989999999999995</v>
      </c>
      <c r="AA84" s="197">
        <v>22</v>
      </c>
      <c r="AB84" s="197">
        <v>0</v>
      </c>
      <c r="AC84" s="197">
        <v>7.07</v>
      </c>
      <c r="AD84" s="197">
        <v>0</v>
      </c>
      <c r="AE84" s="197">
        <v>0</v>
      </c>
      <c r="AF84" s="197">
        <v>0</v>
      </c>
      <c r="AG84" s="197">
        <v>26.19</v>
      </c>
      <c r="AH84" s="197">
        <v>0</v>
      </c>
      <c r="AI84" s="197">
        <v>0</v>
      </c>
      <c r="AJ84" s="197">
        <v>0</v>
      </c>
      <c r="AK84" s="197">
        <v>48.79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158.41999999999999</v>
      </c>
      <c r="L85" s="197">
        <v>50</v>
      </c>
      <c r="M85" s="197">
        <v>0</v>
      </c>
      <c r="N85" s="197">
        <v>28.8</v>
      </c>
      <c r="O85" s="197">
        <v>48.37</v>
      </c>
      <c r="P85" s="197">
        <v>49.47</v>
      </c>
      <c r="Q85" s="197">
        <v>0.92</v>
      </c>
      <c r="R85" s="197">
        <v>1.84</v>
      </c>
      <c r="S85" s="197">
        <v>3.08</v>
      </c>
      <c r="T85" s="197">
        <v>0</v>
      </c>
      <c r="U85" s="197">
        <v>317.74</v>
      </c>
      <c r="V85" s="197">
        <v>0</v>
      </c>
      <c r="W85" s="197">
        <v>0</v>
      </c>
      <c r="X85" s="197">
        <v>23.98</v>
      </c>
      <c r="Y85" s="197">
        <v>0</v>
      </c>
      <c r="Z85" s="197">
        <v>65.989999999999995</v>
      </c>
      <c r="AA85" s="197">
        <v>22</v>
      </c>
      <c r="AB85" s="197">
        <v>0</v>
      </c>
      <c r="AC85" s="197">
        <v>7.07</v>
      </c>
      <c r="AD85" s="197">
        <v>0</v>
      </c>
      <c r="AE85" s="197">
        <v>0</v>
      </c>
      <c r="AF85" s="197">
        <v>0</v>
      </c>
      <c r="AG85" s="197">
        <v>26.19</v>
      </c>
      <c r="AH85" s="197">
        <v>0</v>
      </c>
      <c r="AI85" s="197">
        <v>0</v>
      </c>
      <c r="AJ85" s="197">
        <v>0</v>
      </c>
      <c r="AK85" s="197">
        <v>49.92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158.41999999999999</v>
      </c>
      <c r="L86" s="197">
        <v>23</v>
      </c>
      <c r="M86" s="197">
        <v>0</v>
      </c>
      <c r="N86" s="197">
        <v>28.8</v>
      </c>
      <c r="O86" s="197">
        <v>48.37</v>
      </c>
      <c r="P86" s="197">
        <v>49.47</v>
      </c>
      <c r="Q86" s="197">
        <v>0.92</v>
      </c>
      <c r="R86" s="197">
        <v>1.84</v>
      </c>
      <c r="S86" s="197">
        <v>0.92</v>
      </c>
      <c r="T86" s="197">
        <v>0</v>
      </c>
      <c r="U86" s="197">
        <v>317.74</v>
      </c>
      <c r="V86" s="197">
        <v>0</v>
      </c>
      <c r="W86" s="197">
        <v>0</v>
      </c>
      <c r="X86" s="197">
        <v>23.98</v>
      </c>
      <c r="Y86" s="197">
        <v>0</v>
      </c>
      <c r="Z86" s="197">
        <v>65.989999999999995</v>
      </c>
      <c r="AA86" s="197">
        <v>22</v>
      </c>
      <c r="AB86" s="197">
        <v>0</v>
      </c>
      <c r="AC86" s="197">
        <v>7.07</v>
      </c>
      <c r="AD86" s="197">
        <v>0</v>
      </c>
      <c r="AE86" s="197">
        <v>0</v>
      </c>
      <c r="AF86" s="197">
        <v>0</v>
      </c>
      <c r="AG86" s="197">
        <v>26.19</v>
      </c>
      <c r="AH86" s="197">
        <v>0</v>
      </c>
      <c r="AI86" s="197">
        <v>0</v>
      </c>
      <c r="AJ86" s="197">
        <v>0</v>
      </c>
      <c r="AK86" s="197">
        <v>49.37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124.81</v>
      </c>
      <c r="L87" s="197">
        <v>23</v>
      </c>
      <c r="M87" s="197">
        <v>0</v>
      </c>
      <c r="N87" s="197">
        <v>28.8</v>
      </c>
      <c r="O87" s="197">
        <v>48.37</v>
      </c>
      <c r="P87" s="197">
        <v>49.47</v>
      </c>
      <c r="Q87" s="197">
        <v>0.92</v>
      </c>
      <c r="R87" s="197">
        <v>1.84</v>
      </c>
      <c r="S87" s="197">
        <v>0.92</v>
      </c>
      <c r="T87" s="197">
        <v>0</v>
      </c>
      <c r="U87" s="197">
        <v>317.74</v>
      </c>
      <c r="V87" s="197">
        <v>0</v>
      </c>
      <c r="W87" s="197">
        <v>0</v>
      </c>
      <c r="X87" s="197">
        <v>23.98</v>
      </c>
      <c r="Y87" s="197">
        <v>0</v>
      </c>
      <c r="Z87" s="197">
        <v>65.989999999999995</v>
      </c>
      <c r="AA87" s="197">
        <v>22</v>
      </c>
      <c r="AB87" s="197">
        <v>0</v>
      </c>
      <c r="AC87" s="197">
        <v>7.07</v>
      </c>
      <c r="AD87" s="197">
        <v>0</v>
      </c>
      <c r="AE87" s="197">
        <v>0</v>
      </c>
      <c r="AF87" s="197">
        <v>0</v>
      </c>
      <c r="AG87" s="197">
        <v>26.19</v>
      </c>
      <c r="AH87" s="197">
        <v>0</v>
      </c>
      <c r="AI87" s="197">
        <v>0</v>
      </c>
      <c r="AJ87" s="197">
        <v>0</v>
      </c>
      <c r="AK87" s="197">
        <v>49.26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105.61</v>
      </c>
      <c r="L88" s="197">
        <v>23</v>
      </c>
      <c r="M88" s="197">
        <v>0</v>
      </c>
      <c r="N88" s="197">
        <v>28.8</v>
      </c>
      <c r="O88" s="197">
        <v>48.37</v>
      </c>
      <c r="P88" s="197">
        <v>49.47</v>
      </c>
      <c r="Q88" s="197">
        <v>0.92</v>
      </c>
      <c r="R88" s="197">
        <v>1.84</v>
      </c>
      <c r="S88" s="197">
        <v>0.92</v>
      </c>
      <c r="T88" s="197">
        <v>0</v>
      </c>
      <c r="U88" s="197">
        <v>317.74</v>
      </c>
      <c r="V88" s="197">
        <v>0</v>
      </c>
      <c r="W88" s="197">
        <v>0</v>
      </c>
      <c r="X88" s="197">
        <v>23.98</v>
      </c>
      <c r="Y88" s="197">
        <v>0</v>
      </c>
      <c r="Z88" s="197">
        <v>65.989999999999995</v>
      </c>
      <c r="AA88" s="197">
        <v>22</v>
      </c>
      <c r="AB88" s="197">
        <v>0</v>
      </c>
      <c r="AC88" s="197">
        <v>7.07</v>
      </c>
      <c r="AD88" s="197">
        <v>0</v>
      </c>
      <c r="AE88" s="197">
        <v>0</v>
      </c>
      <c r="AF88" s="197">
        <v>0</v>
      </c>
      <c r="AG88" s="197">
        <v>26.19</v>
      </c>
      <c r="AH88" s="197">
        <v>0</v>
      </c>
      <c r="AI88" s="197">
        <v>0</v>
      </c>
      <c r="AJ88" s="197">
        <v>0</v>
      </c>
      <c r="AK88" s="197">
        <v>49.92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105.61</v>
      </c>
      <c r="L89" s="197">
        <v>23</v>
      </c>
      <c r="M89" s="197">
        <v>0</v>
      </c>
      <c r="N89" s="197">
        <v>28.8</v>
      </c>
      <c r="O89" s="197">
        <v>48.37</v>
      </c>
      <c r="P89" s="197">
        <v>49.47</v>
      </c>
      <c r="Q89" s="197">
        <v>0.92</v>
      </c>
      <c r="R89" s="197">
        <v>1.84</v>
      </c>
      <c r="S89" s="197">
        <v>0.92</v>
      </c>
      <c r="T89" s="197">
        <v>0</v>
      </c>
      <c r="U89" s="197">
        <v>317.74</v>
      </c>
      <c r="V89" s="197">
        <v>0</v>
      </c>
      <c r="W89" s="197">
        <v>0</v>
      </c>
      <c r="X89" s="197">
        <v>23.98</v>
      </c>
      <c r="Y89" s="197">
        <v>0</v>
      </c>
      <c r="Z89" s="197">
        <v>65.989999999999995</v>
      </c>
      <c r="AA89" s="197">
        <v>22</v>
      </c>
      <c r="AB89" s="197">
        <v>0</v>
      </c>
      <c r="AC89" s="197">
        <v>7.07</v>
      </c>
      <c r="AD89" s="197">
        <v>0</v>
      </c>
      <c r="AE89" s="197">
        <v>0</v>
      </c>
      <c r="AF89" s="197">
        <v>0</v>
      </c>
      <c r="AG89" s="197">
        <v>25.39</v>
      </c>
      <c r="AH89" s="197">
        <v>0</v>
      </c>
      <c r="AI89" s="197">
        <v>0</v>
      </c>
      <c r="AJ89" s="197">
        <v>0</v>
      </c>
      <c r="AK89" s="197">
        <v>49.92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87.37</v>
      </c>
      <c r="L90" s="197">
        <v>23</v>
      </c>
      <c r="M90" s="197">
        <v>0</v>
      </c>
      <c r="N90" s="197">
        <v>28.8</v>
      </c>
      <c r="O90" s="197">
        <v>48.37</v>
      </c>
      <c r="P90" s="197">
        <v>49.47</v>
      </c>
      <c r="Q90" s="197">
        <v>0.92</v>
      </c>
      <c r="R90" s="197">
        <v>1.84</v>
      </c>
      <c r="S90" s="197">
        <v>0.92</v>
      </c>
      <c r="T90" s="197">
        <v>0</v>
      </c>
      <c r="U90" s="197">
        <v>317.74</v>
      </c>
      <c r="V90" s="197">
        <v>0</v>
      </c>
      <c r="W90" s="197">
        <v>0</v>
      </c>
      <c r="X90" s="197">
        <v>23.98</v>
      </c>
      <c r="Y90" s="197">
        <v>0</v>
      </c>
      <c r="Z90" s="197">
        <v>65.989999999999995</v>
      </c>
      <c r="AA90" s="197">
        <v>22</v>
      </c>
      <c r="AB90" s="197">
        <v>0</v>
      </c>
      <c r="AC90" s="197">
        <v>7.07</v>
      </c>
      <c r="AD90" s="197">
        <v>0</v>
      </c>
      <c r="AE90" s="197">
        <v>0</v>
      </c>
      <c r="AF90" s="197">
        <v>0</v>
      </c>
      <c r="AG90" s="197">
        <v>25.39</v>
      </c>
      <c r="AH90" s="197">
        <v>0</v>
      </c>
      <c r="AI90" s="197">
        <v>0</v>
      </c>
      <c r="AJ90" s="197">
        <v>0</v>
      </c>
      <c r="AK90" s="197">
        <v>49.92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78.73</v>
      </c>
      <c r="L91" s="197">
        <v>23</v>
      </c>
      <c r="M91" s="197">
        <v>0</v>
      </c>
      <c r="N91" s="197">
        <v>28.8</v>
      </c>
      <c r="O91" s="197">
        <v>48.37</v>
      </c>
      <c r="P91" s="197">
        <v>49.47</v>
      </c>
      <c r="Q91" s="197">
        <v>0.92</v>
      </c>
      <c r="R91" s="197">
        <v>1.84</v>
      </c>
      <c r="S91" s="197">
        <v>0.94</v>
      </c>
      <c r="T91" s="197">
        <v>0</v>
      </c>
      <c r="U91" s="197">
        <v>317.74</v>
      </c>
      <c r="V91" s="197">
        <v>0</v>
      </c>
      <c r="W91" s="197">
        <v>0</v>
      </c>
      <c r="X91" s="197">
        <v>23.98</v>
      </c>
      <c r="Y91" s="197">
        <v>0</v>
      </c>
      <c r="Z91" s="197">
        <v>65.989999999999995</v>
      </c>
      <c r="AA91" s="197">
        <v>22</v>
      </c>
      <c r="AB91" s="197">
        <v>0</v>
      </c>
      <c r="AC91" s="197">
        <v>7.07</v>
      </c>
      <c r="AD91" s="197">
        <v>0</v>
      </c>
      <c r="AE91" s="197">
        <v>0</v>
      </c>
      <c r="AF91" s="197">
        <v>0</v>
      </c>
      <c r="AG91" s="197">
        <v>25.39</v>
      </c>
      <c r="AH91" s="197">
        <v>0</v>
      </c>
      <c r="AI91" s="197">
        <v>0</v>
      </c>
      <c r="AJ91" s="197">
        <v>0</v>
      </c>
      <c r="AK91" s="197">
        <v>49.92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78.73</v>
      </c>
      <c r="L92" s="197">
        <v>23</v>
      </c>
      <c r="M92" s="197">
        <v>0</v>
      </c>
      <c r="N92" s="197">
        <v>28.8</v>
      </c>
      <c r="O92" s="197">
        <v>48.37</v>
      </c>
      <c r="P92" s="197">
        <v>49.47</v>
      </c>
      <c r="Q92" s="197">
        <v>0.92</v>
      </c>
      <c r="R92" s="197">
        <v>1.84</v>
      </c>
      <c r="S92" s="197">
        <v>0.94</v>
      </c>
      <c r="T92" s="197">
        <v>0</v>
      </c>
      <c r="U92" s="197">
        <v>317.74</v>
      </c>
      <c r="V92" s="197">
        <v>0</v>
      </c>
      <c r="W92" s="197">
        <v>0</v>
      </c>
      <c r="X92" s="197">
        <v>23.98</v>
      </c>
      <c r="Y92" s="197">
        <v>0</v>
      </c>
      <c r="Z92" s="197">
        <v>65.989999999999995</v>
      </c>
      <c r="AA92" s="197">
        <v>9.6</v>
      </c>
      <c r="AB92" s="197">
        <v>0</v>
      </c>
      <c r="AC92" s="197">
        <v>7.43</v>
      </c>
      <c r="AD92" s="197">
        <v>0</v>
      </c>
      <c r="AE92" s="197">
        <v>0</v>
      </c>
      <c r="AF92" s="197">
        <v>0</v>
      </c>
      <c r="AG92" s="197">
        <v>25.39</v>
      </c>
      <c r="AH92" s="197">
        <v>0</v>
      </c>
      <c r="AI92" s="197">
        <v>0</v>
      </c>
      <c r="AJ92" s="197">
        <v>0</v>
      </c>
      <c r="AK92" s="197">
        <v>49.92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78.73</v>
      </c>
      <c r="L93" s="197">
        <v>23</v>
      </c>
      <c r="M93" s="197">
        <v>0</v>
      </c>
      <c r="N93" s="197">
        <v>28.8</v>
      </c>
      <c r="O93" s="197">
        <v>48.37</v>
      </c>
      <c r="P93" s="197">
        <v>49.47</v>
      </c>
      <c r="Q93" s="197">
        <v>0.92</v>
      </c>
      <c r="R93" s="197">
        <v>1.84</v>
      </c>
      <c r="S93" s="197">
        <v>0.94</v>
      </c>
      <c r="T93" s="197">
        <v>0</v>
      </c>
      <c r="U93" s="197">
        <v>317.74</v>
      </c>
      <c r="V93" s="197">
        <v>0</v>
      </c>
      <c r="W93" s="197">
        <v>0</v>
      </c>
      <c r="X93" s="197">
        <v>23.98</v>
      </c>
      <c r="Y93" s="197">
        <v>0</v>
      </c>
      <c r="Z93" s="197">
        <v>65.989999999999995</v>
      </c>
      <c r="AA93" s="197">
        <v>9.6</v>
      </c>
      <c r="AB93" s="197">
        <v>0</v>
      </c>
      <c r="AC93" s="197">
        <v>7.43</v>
      </c>
      <c r="AD93" s="197">
        <v>0</v>
      </c>
      <c r="AE93" s="197">
        <v>0</v>
      </c>
      <c r="AF93" s="197">
        <v>0</v>
      </c>
      <c r="AG93" s="197">
        <v>25.39</v>
      </c>
      <c r="AH93" s="197">
        <v>0</v>
      </c>
      <c r="AI93" s="197">
        <v>0</v>
      </c>
      <c r="AJ93" s="197">
        <v>0</v>
      </c>
      <c r="AK93" s="197">
        <v>49.92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78.73</v>
      </c>
      <c r="L94" s="197">
        <v>23</v>
      </c>
      <c r="M94" s="197">
        <v>0</v>
      </c>
      <c r="N94" s="197">
        <v>28.8</v>
      </c>
      <c r="O94" s="197">
        <v>48.37</v>
      </c>
      <c r="P94" s="197">
        <v>51.53</v>
      </c>
      <c r="Q94" s="197">
        <v>0.92</v>
      </c>
      <c r="R94" s="197">
        <v>1.84</v>
      </c>
      <c r="S94" s="197">
        <v>0.94</v>
      </c>
      <c r="T94" s="197">
        <v>0</v>
      </c>
      <c r="U94" s="197">
        <v>317.74</v>
      </c>
      <c r="V94" s="197">
        <v>0</v>
      </c>
      <c r="W94" s="197">
        <v>0</v>
      </c>
      <c r="X94" s="197">
        <v>23.98</v>
      </c>
      <c r="Y94" s="197">
        <v>0</v>
      </c>
      <c r="Z94" s="197">
        <v>65.989999999999995</v>
      </c>
      <c r="AA94" s="197">
        <v>9.6</v>
      </c>
      <c r="AB94" s="197">
        <v>0</v>
      </c>
      <c r="AC94" s="197">
        <v>7.43</v>
      </c>
      <c r="AD94" s="197">
        <v>0</v>
      </c>
      <c r="AE94" s="197">
        <v>0</v>
      </c>
      <c r="AF94" s="197">
        <v>0</v>
      </c>
      <c r="AG94" s="197">
        <v>25.39</v>
      </c>
      <c r="AH94" s="197">
        <v>0</v>
      </c>
      <c r="AI94" s="197">
        <v>0</v>
      </c>
      <c r="AJ94" s="197">
        <v>0</v>
      </c>
      <c r="AK94" s="197">
        <v>49.92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79.08</v>
      </c>
      <c r="L95" s="197">
        <v>23.34</v>
      </c>
      <c r="M95" s="197">
        <v>0</v>
      </c>
      <c r="N95" s="197">
        <v>28.8</v>
      </c>
      <c r="O95" s="197">
        <v>48.37</v>
      </c>
      <c r="P95" s="197">
        <v>49.48</v>
      </c>
      <c r="Q95" s="197">
        <v>0.92</v>
      </c>
      <c r="R95" s="197">
        <v>1.84</v>
      </c>
      <c r="S95" s="197">
        <v>3.23</v>
      </c>
      <c r="T95" s="197">
        <v>0</v>
      </c>
      <c r="U95" s="197">
        <v>317.74</v>
      </c>
      <c r="V95" s="197">
        <v>0</v>
      </c>
      <c r="W95" s="197">
        <v>0</v>
      </c>
      <c r="X95" s="197">
        <v>23.98</v>
      </c>
      <c r="Y95" s="197">
        <v>0</v>
      </c>
      <c r="Z95" s="197">
        <v>65.989999999999995</v>
      </c>
      <c r="AA95" s="197">
        <v>9.6</v>
      </c>
      <c r="AB95" s="197">
        <v>0</v>
      </c>
      <c r="AC95" s="197">
        <v>7.43</v>
      </c>
      <c r="AD95" s="197">
        <v>0</v>
      </c>
      <c r="AE95" s="197">
        <v>0</v>
      </c>
      <c r="AF95" s="197">
        <v>0</v>
      </c>
      <c r="AG95" s="197">
        <v>25.39</v>
      </c>
      <c r="AH95" s="197">
        <v>0</v>
      </c>
      <c r="AI95" s="197">
        <v>0</v>
      </c>
      <c r="AJ95" s="197">
        <v>0</v>
      </c>
      <c r="AK95" s="197">
        <v>49.92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81.61</v>
      </c>
      <c r="L96" s="197">
        <v>23.34</v>
      </c>
      <c r="M96" s="197">
        <v>0</v>
      </c>
      <c r="N96" s="197">
        <v>28.8</v>
      </c>
      <c r="O96" s="197">
        <v>48.37</v>
      </c>
      <c r="P96" s="197">
        <v>49.48</v>
      </c>
      <c r="Q96" s="197">
        <v>0.92</v>
      </c>
      <c r="R96" s="197">
        <v>2.64</v>
      </c>
      <c r="S96" s="197">
        <v>3.26</v>
      </c>
      <c r="T96" s="197">
        <v>0</v>
      </c>
      <c r="U96" s="197">
        <v>317.74</v>
      </c>
      <c r="V96" s="197">
        <v>0</v>
      </c>
      <c r="W96" s="197">
        <v>0</v>
      </c>
      <c r="X96" s="197">
        <v>23.98</v>
      </c>
      <c r="Y96" s="197">
        <v>0</v>
      </c>
      <c r="Z96" s="197">
        <v>65.989999999999995</v>
      </c>
      <c r="AA96" s="197">
        <v>9.6</v>
      </c>
      <c r="AB96" s="197">
        <v>0</v>
      </c>
      <c r="AC96" s="197">
        <v>7.43</v>
      </c>
      <c r="AD96" s="197">
        <v>0</v>
      </c>
      <c r="AE96" s="197">
        <v>0</v>
      </c>
      <c r="AF96" s="197">
        <v>0</v>
      </c>
      <c r="AG96" s="197">
        <v>25.39</v>
      </c>
      <c r="AH96" s="197">
        <v>0</v>
      </c>
      <c r="AI96" s="197">
        <v>0</v>
      </c>
      <c r="AJ96" s="197">
        <v>0</v>
      </c>
      <c r="AK96" s="197">
        <v>49.92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81.61</v>
      </c>
      <c r="L97" s="197">
        <v>23.34</v>
      </c>
      <c r="M97" s="197">
        <v>0</v>
      </c>
      <c r="N97" s="197">
        <v>28.8</v>
      </c>
      <c r="O97" s="197">
        <v>48.37</v>
      </c>
      <c r="P97" s="197">
        <v>49.48</v>
      </c>
      <c r="Q97" s="197">
        <v>0.92</v>
      </c>
      <c r="R97" s="197">
        <v>2.64</v>
      </c>
      <c r="S97" s="197">
        <v>3.26</v>
      </c>
      <c r="T97" s="197">
        <v>0</v>
      </c>
      <c r="U97" s="197">
        <v>317.74</v>
      </c>
      <c r="V97" s="197">
        <v>0</v>
      </c>
      <c r="W97" s="197">
        <v>0</v>
      </c>
      <c r="X97" s="197">
        <v>23.98</v>
      </c>
      <c r="Y97" s="197">
        <v>0</v>
      </c>
      <c r="Z97" s="197">
        <v>65.989999999999995</v>
      </c>
      <c r="AA97" s="197">
        <v>9.6</v>
      </c>
      <c r="AB97" s="197">
        <v>0</v>
      </c>
      <c r="AC97" s="197">
        <v>7.43</v>
      </c>
      <c r="AD97" s="197">
        <v>0</v>
      </c>
      <c r="AE97" s="197">
        <v>0</v>
      </c>
      <c r="AF97" s="197">
        <v>0</v>
      </c>
      <c r="AG97" s="197">
        <v>25.39</v>
      </c>
      <c r="AH97" s="197">
        <v>0</v>
      </c>
      <c r="AI97" s="197">
        <v>0</v>
      </c>
      <c r="AJ97" s="197">
        <v>0</v>
      </c>
      <c r="AK97" s="197">
        <v>49.92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81.61</v>
      </c>
      <c r="L98" s="197">
        <v>23.34</v>
      </c>
      <c r="M98" s="197">
        <v>0</v>
      </c>
      <c r="N98" s="197">
        <v>28.8</v>
      </c>
      <c r="O98" s="197">
        <v>48.37</v>
      </c>
      <c r="P98" s="197">
        <v>49.48</v>
      </c>
      <c r="Q98" s="197">
        <v>0.92</v>
      </c>
      <c r="R98" s="197">
        <v>2.64</v>
      </c>
      <c r="S98" s="197">
        <v>3.26</v>
      </c>
      <c r="T98" s="197">
        <v>0</v>
      </c>
      <c r="U98" s="197">
        <v>317.74</v>
      </c>
      <c r="V98" s="197">
        <v>0</v>
      </c>
      <c r="W98" s="197">
        <v>0</v>
      </c>
      <c r="X98" s="197">
        <v>23.98</v>
      </c>
      <c r="Y98" s="197">
        <v>0</v>
      </c>
      <c r="Z98" s="197">
        <v>65.989999999999995</v>
      </c>
      <c r="AA98" s="197">
        <v>9.6</v>
      </c>
      <c r="AB98" s="197">
        <v>0</v>
      </c>
      <c r="AC98" s="197">
        <v>7.43</v>
      </c>
      <c r="AD98" s="197">
        <v>0</v>
      </c>
      <c r="AE98" s="197">
        <v>0</v>
      </c>
      <c r="AF98" s="197">
        <v>0</v>
      </c>
      <c r="AG98" s="197">
        <v>25.39</v>
      </c>
      <c r="AH98" s="197">
        <v>0</v>
      </c>
      <c r="AI98" s="197">
        <v>0</v>
      </c>
      <c r="AJ98" s="197">
        <v>0</v>
      </c>
      <c r="AK98" s="197">
        <v>49.92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3.0291799999999993</v>
      </c>
      <c r="L99">
        <f t="shared" si="0"/>
        <v>0.96222999999999936</v>
      </c>
      <c r="M99">
        <f t="shared" si="0"/>
        <v>0</v>
      </c>
      <c r="N99">
        <f t="shared" si="0"/>
        <v>0.6910825000000006</v>
      </c>
      <c r="O99">
        <f t="shared" si="0"/>
        <v>1.1596749999999982</v>
      </c>
      <c r="P99">
        <f t="shared" si="0"/>
        <v>1.1878049999999982</v>
      </c>
      <c r="Q99">
        <f t="shared" si="0"/>
        <v>6.8679999999999949E-2</v>
      </c>
      <c r="R99">
        <f t="shared" si="0"/>
        <v>0.14527999999999988</v>
      </c>
      <c r="S99">
        <f t="shared" si="0"/>
        <v>9.0745000000000006E-2</v>
      </c>
      <c r="T99">
        <f t="shared" si="0"/>
        <v>0</v>
      </c>
      <c r="U99">
        <f t="shared" si="0"/>
        <v>7.4266600000000143</v>
      </c>
      <c r="V99">
        <f t="shared" si="0"/>
        <v>0</v>
      </c>
      <c r="W99">
        <f t="shared" si="0"/>
        <v>0</v>
      </c>
      <c r="X99">
        <f t="shared" si="0"/>
        <v>0.56616750000000038</v>
      </c>
      <c r="Y99">
        <f t="shared" si="0"/>
        <v>0</v>
      </c>
      <c r="Z99">
        <f t="shared" si="0"/>
        <v>1.5020899999999966</v>
      </c>
      <c r="AA99">
        <f t="shared" si="0"/>
        <v>0.41949999999999982</v>
      </c>
      <c r="AB99">
        <f t="shared" si="0"/>
        <v>0</v>
      </c>
      <c r="AC99">
        <f t="shared" si="0"/>
        <v>0.15776750000000006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0.62672749999999999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1.1705600000000003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0.23075499999999999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1.99</v>
      </c>
      <c r="L3" s="197">
        <v>210</v>
      </c>
      <c r="M3" s="197">
        <v>4.8</v>
      </c>
      <c r="N3" s="197">
        <v>4.8</v>
      </c>
      <c r="O3" s="197">
        <v>0</v>
      </c>
      <c r="P3" s="197">
        <v>4.8</v>
      </c>
      <c r="Q3" s="197">
        <v>1.92</v>
      </c>
      <c r="R3" s="197">
        <v>6.51</v>
      </c>
      <c r="S3" s="197">
        <v>3.96</v>
      </c>
      <c r="T3" s="197">
        <v>0</v>
      </c>
      <c r="U3" s="197">
        <v>20.57</v>
      </c>
      <c r="V3" s="197">
        <v>0</v>
      </c>
      <c r="W3" s="197">
        <v>0</v>
      </c>
      <c r="X3" s="197">
        <v>14.44</v>
      </c>
      <c r="Y3" s="197">
        <v>0</v>
      </c>
      <c r="Z3" s="197">
        <v>38.4</v>
      </c>
      <c r="AA3" s="197">
        <v>6.72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30.85</v>
      </c>
      <c r="AH3" s="197">
        <v>0</v>
      </c>
      <c r="AI3" s="197">
        <v>0</v>
      </c>
      <c r="AJ3" s="197">
        <v>0</v>
      </c>
      <c r="AK3" s="197">
        <v>53.36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1.99</v>
      </c>
      <c r="L4" s="197">
        <v>210</v>
      </c>
      <c r="M4" s="197">
        <v>27.1</v>
      </c>
      <c r="N4" s="197">
        <v>34.79</v>
      </c>
      <c r="O4" s="197">
        <v>0</v>
      </c>
      <c r="P4" s="197">
        <v>4.8</v>
      </c>
      <c r="Q4" s="197">
        <v>1.92</v>
      </c>
      <c r="R4" s="197">
        <v>6.51</v>
      </c>
      <c r="S4" s="197">
        <v>3.96</v>
      </c>
      <c r="T4" s="197">
        <v>0</v>
      </c>
      <c r="U4" s="197">
        <v>20.57</v>
      </c>
      <c r="V4" s="197">
        <v>0</v>
      </c>
      <c r="W4" s="197">
        <v>0</v>
      </c>
      <c r="X4" s="197">
        <v>14.44</v>
      </c>
      <c r="Y4" s="197">
        <v>0</v>
      </c>
      <c r="Z4" s="197">
        <v>38.4</v>
      </c>
      <c r="AA4" s="197">
        <v>6.72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30.85</v>
      </c>
      <c r="AH4" s="197">
        <v>0</v>
      </c>
      <c r="AI4" s="197">
        <v>0</v>
      </c>
      <c r="AJ4" s="197">
        <v>0</v>
      </c>
      <c r="AK4" s="197">
        <v>53.36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1.99</v>
      </c>
      <c r="L5" s="197">
        <v>210</v>
      </c>
      <c r="M5" s="197">
        <v>27.1</v>
      </c>
      <c r="N5" s="197">
        <v>34.79</v>
      </c>
      <c r="O5" s="197">
        <v>0</v>
      </c>
      <c r="P5" s="197">
        <v>4.8</v>
      </c>
      <c r="Q5" s="197">
        <v>1.92</v>
      </c>
      <c r="R5" s="197">
        <v>6.51</v>
      </c>
      <c r="S5" s="197">
        <v>3.96</v>
      </c>
      <c r="T5" s="197">
        <v>0</v>
      </c>
      <c r="U5" s="197">
        <v>20.57</v>
      </c>
      <c r="V5" s="197">
        <v>0</v>
      </c>
      <c r="W5" s="197">
        <v>0</v>
      </c>
      <c r="X5" s="197">
        <v>14.8</v>
      </c>
      <c r="Y5" s="197">
        <v>0</v>
      </c>
      <c r="Z5" s="197">
        <v>38.4</v>
      </c>
      <c r="AA5" s="197">
        <v>6.72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30.85</v>
      </c>
      <c r="AH5" s="197">
        <v>0</v>
      </c>
      <c r="AI5" s="197">
        <v>0</v>
      </c>
      <c r="AJ5" s="197">
        <v>0</v>
      </c>
      <c r="AK5" s="197">
        <v>53.36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1.99</v>
      </c>
      <c r="L6" s="197">
        <v>210</v>
      </c>
      <c r="M6" s="197">
        <v>27.1</v>
      </c>
      <c r="N6" s="197">
        <v>34.799999999999997</v>
      </c>
      <c r="O6" s="197">
        <v>0</v>
      </c>
      <c r="P6" s="197">
        <v>14.4</v>
      </c>
      <c r="Q6" s="197">
        <v>1.92</v>
      </c>
      <c r="R6" s="197">
        <v>6.51</v>
      </c>
      <c r="S6" s="197">
        <v>3.96</v>
      </c>
      <c r="T6" s="197">
        <v>0</v>
      </c>
      <c r="U6" s="197">
        <v>20.57</v>
      </c>
      <c r="V6" s="197">
        <v>0</v>
      </c>
      <c r="W6" s="197">
        <v>0</v>
      </c>
      <c r="X6" s="197">
        <v>14.8</v>
      </c>
      <c r="Y6" s="197">
        <v>0</v>
      </c>
      <c r="Z6" s="197">
        <v>38.4</v>
      </c>
      <c r="AA6" s="197">
        <v>6.72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30.85</v>
      </c>
      <c r="AH6" s="197">
        <v>0</v>
      </c>
      <c r="AI6" s="197">
        <v>0</v>
      </c>
      <c r="AJ6" s="197">
        <v>0</v>
      </c>
      <c r="AK6" s="197">
        <v>53.36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1.99</v>
      </c>
      <c r="L7" s="197">
        <v>210</v>
      </c>
      <c r="M7" s="197">
        <v>27.1</v>
      </c>
      <c r="N7" s="197">
        <v>34.799999999999997</v>
      </c>
      <c r="O7" s="197">
        <v>0</v>
      </c>
      <c r="P7" s="197">
        <v>14.4</v>
      </c>
      <c r="Q7" s="197">
        <v>1.92</v>
      </c>
      <c r="R7" s="197">
        <v>6.51</v>
      </c>
      <c r="S7" s="197">
        <v>3.96</v>
      </c>
      <c r="T7" s="197">
        <v>0</v>
      </c>
      <c r="U7" s="197">
        <v>20.57</v>
      </c>
      <c r="V7" s="197">
        <v>0</v>
      </c>
      <c r="W7" s="197">
        <v>0</v>
      </c>
      <c r="X7" s="197">
        <v>18.34</v>
      </c>
      <c r="Y7" s="197">
        <v>0</v>
      </c>
      <c r="Z7" s="197">
        <v>38.4</v>
      </c>
      <c r="AA7" s="197">
        <v>6.72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31.43</v>
      </c>
      <c r="AH7" s="197">
        <v>0</v>
      </c>
      <c r="AI7" s="197">
        <v>0</v>
      </c>
      <c r="AJ7" s="197">
        <v>0</v>
      </c>
      <c r="AK7" s="197">
        <v>53.36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1.99</v>
      </c>
      <c r="L8" s="197">
        <v>210</v>
      </c>
      <c r="M8" s="197">
        <v>27.1</v>
      </c>
      <c r="N8" s="197">
        <v>34.799999999999997</v>
      </c>
      <c r="O8" s="197">
        <v>0</v>
      </c>
      <c r="P8" s="197">
        <v>14.4</v>
      </c>
      <c r="Q8" s="197">
        <v>1.92</v>
      </c>
      <c r="R8" s="197">
        <v>6.51</v>
      </c>
      <c r="S8" s="197">
        <v>3.96</v>
      </c>
      <c r="T8" s="197">
        <v>0</v>
      </c>
      <c r="U8" s="197">
        <v>20.57</v>
      </c>
      <c r="V8" s="197">
        <v>0</v>
      </c>
      <c r="W8" s="197">
        <v>0</v>
      </c>
      <c r="X8" s="197">
        <v>18.34</v>
      </c>
      <c r="Y8" s="197">
        <v>0</v>
      </c>
      <c r="Z8" s="197">
        <v>38.4</v>
      </c>
      <c r="AA8" s="197">
        <v>6.72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31.43</v>
      </c>
      <c r="AH8" s="197">
        <v>0</v>
      </c>
      <c r="AI8" s="197">
        <v>0</v>
      </c>
      <c r="AJ8" s="197">
        <v>0</v>
      </c>
      <c r="AK8" s="197">
        <v>53.36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1.99</v>
      </c>
      <c r="L9" s="197">
        <v>210</v>
      </c>
      <c r="M9" s="197">
        <v>27.1</v>
      </c>
      <c r="N9" s="197">
        <v>34.799999999999997</v>
      </c>
      <c r="O9" s="197">
        <v>0</v>
      </c>
      <c r="P9" s="197">
        <v>14.4</v>
      </c>
      <c r="Q9" s="197">
        <v>1.92</v>
      </c>
      <c r="R9" s="197">
        <v>6.51</v>
      </c>
      <c r="S9" s="197">
        <v>3.96</v>
      </c>
      <c r="T9" s="197">
        <v>0</v>
      </c>
      <c r="U9" s="197">
        <v>20.57</v>
      </c>
      <c r="V9" s="197">
        <v>0</v>
      </c>
      <c r="W9" s="197">
        <v>0</v>
      </c>
      <c r="X9" s="197">
        <v>18.34</v>
      </c>
      <c r="Y9" s="197">
        <v>0</v>
      </c>
      <c r="Z9" s="197">
        <v>38.4</v>
      </c>
      <c r="AA9" s="197">
        <v>6.72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31.43</v>
      </c>
      <c r="AH9" s="197">
        <v>0</v>
      </c>
      <c r="AI9" s="197">
        <v>0</v>
      </c>
      <c r="AJ9" s="197">
        <v>0</v>
      </c>
      <c r="AK9" s="197">
        <v>53.36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1.99</v>
      </c>
      <c r="L10" s="197">
        <v>210</v>
      </c>
      <c r="M10" s="197">
        <v>28.23</v>
      </c>
      <c r="N10" s="197">
        <v>34.79</v>
      </c>
      <c r="O10" s="197">
        <v>0</v>
      </c>
      <c r="P10" s="197">
        <v>14.4</v>
      </c>
      <c r="Q10" s="197">
        <v>1.92</v>
      </c>
      <c r="R10" s="197">
        <v>6.51</v>
      </c>
      <c r="S10" s="197">
        <v>3.96</v>
      </c>
      <c r="T10" s="197">
        <v>0</v>
      </c>
      <c r="U10" s="197">
        <v>20.57</v>
      </c>
      <c r="V10" s="197">
        <v>0</v>
      </c>
      <c r="W10" s="197">
        <v>0</v>
      </c>
      <c r="X10" s="197">
        <v>18.34</v>
      </c>
      <c r="Y10" s="197">
        <v>0</v>
      </c>
      <c r="Z10" s="197">
        <v>38.4</v>
      </c>
      <c r="AA10" s="197">
        <v>6.72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31.43</v>
      </c>
      <c r="AH10" s="197">
        <v>0</v>
      </c>
      <c r="AI10" s="197">
        <v>0</v>
      </c>
      <c r="AJ10" s="197">
        <v>0</v>
      </c>
      <c r="AK10" s="197">
        <v>53.36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</v>
      </c>
      <c r="L11" s="197">
        <v>210</v>
      </c>
      <c r="M11" s="197">
        <v>28.23</v>
      </c>
      <c r="N11" s="197">
        <v>34.79</v>
      </c>
      <c r="O11" s="197">
        <v>0</v>
      </c>
      <c r="P11" s="197">
        <v>14.4</v>
      </c>
      <c r="Q11" s="197">
        <v>1.92</v>
      </c>
      <c r="R11" s="197">
        <v>6.61</v>
      </c>
      <c r="S11" s="197">
        <v>3.96</v>
      </c>
      <c r="T11" s="197">
        <v>0</v>
      </c>
      <c r="U11" s="197">
        <v>21.22</v>
      </c>
      <c r="V11" s="197">
        <v>0</v>
      </c>
      <c r="W11" s="197">
        <v>0</v>
      </c>
      <c r="X11" s="197">
        <v>18.34</v>
      </c>
      <c r="Y11" s="197">
        <v>0</v>
      </c>
      <c r="Z11" s="197">
        <v>38.4</v>
      </c>
      <c r="AA11" s="197">
        <v>6.72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31.43</v>
      </c>
      <c r="AH11" s="197">
        <v>0</v>
      </c>
      <c r="AI11" s="197">
        <v>0</v>
      </c>
      <c r="AJ11" s="197">
        <v>0</v>
      </c>
      <c r="AK11" s="197">
        <v>55.59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</v>
      </c>
      <c r="L12" s="197">
        <v>210</v>
      </c>
      <c r="M12" s="197">
        <v>28.23</v>
      </c>
      <c r="N12" s="197">
        <v>34.79</v>
      </c>
      <c r="O12" s="197">
        <v>0</v>
      </c>
      <c r="P12" s="197">
        <v>14.4</v>
      </c>
      <c r="Q12" s="197">
        <v>1.92</v>
      </c>
      <c r="R12" s="197">
        <v>6.61</v>
      </c>
      <c r="S12" s="197">
        <v>3.96</v>
      </c>
      <c r="T12" s="197">
        <v>0</v>
      </c>
      <c r="U12" s="197">
        <v>21.22</v>
      </c>
      <c r="V12" s="197">
        <v>0</v>
      </c>
      <c r="W12" s="197">
        <v>0</v>
      </c>
      <c r="X12" s="197">
        <v>18.34</v>
      </c>
      <c r="Y12" s="197">
        <v>0</v>
      </c>
      <c r="Z12" s="197">
        <v>38.4</v>
      </c>
      <c r="AA12" s="197">
        <v>6.72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31.43</v>
      </c>
      <c r="AH12" s="197">
        <v>0</v>
      </c>
      <c r="AI12" s="197">
        <v>0</v>
      </c>
      <c r="AJ12" s="197">
        <v>0</v>
      </c>
      <c r="AK12" s="197">
        <v>55.59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</v>
      </c>
      <c r="L13" s="197">
        <v>210</v>
      </c>
      <c r="M13" s="197">
        <v>28.23</v>
      </c>
      <c r="N13" s="197">
        <v>34.79</v>
      </c>
      <c r="O13" s="197">
        <v>0</v>
      </c>
      <c r="P13" s="197">
        <v>14.4</v>
      </c>
      <c r="Q13" s="197">
        <v>1.92</v>
      </c>
      <c r="R13" s="197">
        <v>6.61</v>
      </c>
      <c r="S13" s="197">
        <v>4.12</v>
      </c>
      <c r="T13" s="197">
        <v>0</v>
      </c>
      <c r="U13" s="197">
        <v>21.22</v>
      </c>
      <c r="V13" s="197">
        <v>0</v>
      </c>
      <c r="W13" s="197">
        <v>0</v>
      </c>
      <c r="X13" s="197">
        <v>18.34</v>
      </c>
      <c r="Y13" s="197">
        <v>0</v>
      </c>
      <c r="Z13" s="197">
        <v>38.4</v>
      </c>
      <c r="AA13" s="197">
        <v>6.72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31.43</v>
      </c>
      <c r="AH13" s="197">
        <v>0</v>
      </c>
      <c r="AI13" s="197">
        <v>0</v>
      </c>
      <c r="AJ13" s="197">
        <v>0</v>
      </c>
      <c r="AK13" s="197">
        <v>55.59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</v>
      </c>
      <c r="L14" s="197">
        <v>210</v>
      </c>
      <c r="M14" s="197">
        <v>28.23</v>
      </c>
      <c r="N14" s="197">
        <v>34.79</v>
      </c>
      <c r="O14" s="197">
        <v>0</v>
      </c>
      <c r="P14" s="197">
        <v>14.4</v>
      </c>
      <c r="Q14" s="197">
        <v>1.92</v>
      </c>
      <c r="R14" s="197">
        <v>6.61</v>
      </c>
      <c r="S14" s="197">
        <v>4.12</v>
      </c>
      <c r="T14" s="197">
        <v>0</v>
      </c>
      <c r="U14" s="197">
        <v>21.22</v>
      </c>
      <c r="V14" s="197">
        <v>0</v>
      </c>
      <c r="W14" s="197">
        <v>0</v>
      </c>
      <c r="X14" s="197">
        <v>18.34</v>
      </c>
      <c r="Y14" s="197">
        <v>0</v>
      </c>
      <c r="Z14" s="197">
        <v>38.4</v>
      </c>
      <c r="AA14" s="197">
        <v>6.72</v>
      </c>
      <c r="AB14" s="197">
        <v>0</v>
      </c>
      <c r="AC14" s="197">
        <v>12.35</v>
      </c>
      <c r="AD14" s="197">
        <v>0</v>
      </c>
      <c r="AE14" s="197">
        <v>0</v>
      </c>
      <c r="AF14" s="197">
        <v>0</v>
      </c>
      <c r="AG14" s="197">
        <v>31.43</v>
      </c>
      <c r="AH14" s="197">
        <v>0</v>
      </c>
      <c r="AI14" s="197">
        <v>0</v>
      </c>
      <c r="AJ14" s="197">
        <v>0</v>
      </c>
      <c r="AK14" s="197">
        <v>55.59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</v>
      </c>
      <c r="L15" s="197">
        <v>210</v>
      </c>
      <c r="M15" s="197">
        <v>28.23</v>
      </c>
      <c r="N15" s="197">
        <v>34.79</v>
      </c>
      <c r="O15" s="197">
        <v>0</v>
      </c>
      <c r="P15" s="197">
        <v>14.4</v>
      </c>
      <c r="Q15" s="197">
        <v>1.92</v>
      </c>
      <c r="R15" s="197">
        <v>6.61</v>
      </c>
      <c r="S15" s="197">
        <v>4.12</v>
      </c>
      <c r="T15" s="197">
        <v>0</v>
      </c>
      <c r="U15" s="197">
        <v>21.22</v>
      </c>
      <c r="V15" s="197">
        <v>0</v>
      </c>
      <c r="W15" s="197">
        <v>0</v>
      </c>
      <c r="X15" s="197">
        <v>18.34</v>
      </c>
      <c r="Y15" s="197">
        <v>0</v>
      </c>
      <c r="Z15" s="197">
        <v>38.4</v>
      </c>
      <c r="AA15" s="197">
        <v>6.72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31.43</v>
      </c>
      <c r="AH15" s="197">
        <v>0</v>
      </c>
      <c r="AI15" s="197">
        <v>0</v>
      </c>
      <c r="AJ15" s="197">
        <v>0</v>
      </c>
      <c r="AK15" s="197">
        <v>54.09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</v>
      </c>
      <c r="L16" s="197">
        <v>210</v>
      </c>
      <c r="M16" s="197">
        <v>28.23</v>
      </c>
      <c r="N16" s="197">
        <v>34.79</v>
      </c>
      <c r="O16" s="197">
        <v>0</v>
      </c>
      <c r="P16" s="197">
        <v>14.4</v>
      </c>
      <c r="Q16" s="197">
        <v>1.92</v>
      </c>
      <c r="R16" s="197">
        <v>6.61</v>
      </c>
      <c r="S16" s="197">
        <v>4.12</v>
      </c>
      <c r="T16" s="197">
        <v>0</v>
      </c>
      <c r="U16" s="197">
        <v>21.22</v>
      </c>
      <c r="V16" s="197">
        <v>0</v>
      </c>
      <c r="W16" s="197">
        <v>0</v>
      </c>
      <c r="X16" s="197">
        <v>18.34</v>
      </c>
      <c r="Y16" s="197">
        <v>0</v>
      </c>
      <c r="Z16" s="197">
        <v>38.4</v>
      </c>
      <c r="AA16" s="197">
        <v>6.72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31.43</v>
      </c>
      <c r="AH16" s="197">
        <v>0</v>
      </c>
      <c r="AI16" s="197">
        <v>0</v>
      </c>
      <c r="AJ16" s="197">
        <v>0</v>
      </c>
      <c r="AK16" s="197">
        <v>54.09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</v>
      </c>
      <c r="L17" s="197">
        <v>210</v>
      </c>
      <c r="M17" s="197">
        <v>28.23</v>
      </c>
      <c r="N17" s="197">
        <v>34.79</v>
      </c>
      <c r="O17" s="197">
        <v>0</v>
      </c>
      <c r="P17" s="197">
        <v>14.4</v>
      </c>
      <c r="Q17" s="197">
        <v>1.92</v>
      </c>
      <c r="R17" s="197">
        <v>6.61</v>
      </c>
      <c r="S17" s="197">
        <v>4.12</v>
      </c>
      <c r="T17" s="197">
        <v>0</v>
      </c>
      <c r="U17" s="197">
        <v>22.22</v>
      </c>
      <c r="V17" s="197">
        <v>0</v>
      </c>
      <c r="W17" s="197">
        <v>0</v>
      </c>
      <c r="X17" s="197">
        <v>18.34</v>
      </c>
      <c r="Y17" s="197">
        <v>0</v>
      </c>
      <c r="Z17" s="197">
        <v>38.4</v>
      </c>
      <c r="AA17" s="197">
        <v>6.72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31.43</v>
      </c>
      <c r="AH17" s="197">
        <v>0</v>
      </c>
      <c r="AI17" s="197">
        <v>0</v>
      </c>
      <c r="AJ17" s="197">
        <v>0</v>
      </c>
      <c r="AK17" s="197">
        <v>54.09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</v>
      </c>
      <c r="L18" s="197">
        <v>210</v>
      </c>
      <c r="M18" s="197">
        <v>28.23</v>
      </c>
      <c r="N18" s="197">
        <v>34.79</v>
      </c>
      <c r="O18" s="197">
        <v>0</v>
      </c>
      <c r="P18" s="197">
        <v>14.4</v>
      </c>
      <c r="Q18" s="197">
        <v>1.92</v>
      </c>
      <c r="R18" s="197">
        <v>6.61</v>
      </c>
      <c r="S18" s="197">
        <v>4.12</v>
      </c>
      <c r="T18" s="197">
        <v>0</v>
      </c>
      <c r="U18" s="197">
        <v>22.88</v>
      </c>
      <c r="V18" s="197">
        <v>0</v>
      </c>
      <c r="W18" s="197">
        <v>0</v>
      </c>
      <c r="X18" s="197">
        <v>18.34</v>
      </c>
      <c r="Y18" s="197">
        <v>0</v>
      </c>
      <c r="Z18" s="197">
        <v>38.4</v>
      </c>
      <c r="AA18" s="197">
        <v>6.72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31.43</v>
      </c>
      <c r="AH18" s="197">
        <v>0</v>
      </c>
      <c r="AI18" s="197">
        <v>0</v>
      </c>
      <c r="AJ18" s="197">
        <v>0</v>
      </c>
      <c r="AK18" s="197">
        <v>53.79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</v>
      </c>
      <c r="L19" s="197">
        <v>210</v>
      </c>
      <c r="M19" s="197">
        <v>27.1</v>
      </c>
      <c r="N19" s="197">
        <v>34.79</v>
      </c>
      <c r="O19" s="197">
        <v>0</v>
      </c>
      <c r="P19" s="197">
        <v>14.4</v>
      </c>
      <c r="Q19" s="197">
        <v>1.92</v>
      </c>
      <c r="R19" s="197">
        <v>6.61</v>
      </c>
      <c r="S19" s="197">
        <v>4.12</v>
      </c>
      <c r="T19" s="197">
        <v>0</v>
      </c>
      <c r="U19" s="197">
        <v>23.22</v>
      </c>
      <c r="V19" s="197">
        <v>0</v>
      </c>
      <c r="W19" s="197">
        <v>0</v>
      </c>
      <c r="X19" s="197">
        <v>15</v>
      </c>
      <c r="Y19" s="197">
        <v>0</v>
      </c>
      <c r="Z19" s="197">
        <v>38.89</v>
      </c>
      <c r="AA19" s="197">
        <v>6.72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31.43</v>
      </c>
      <c r="AH19" s="197">
        <v>0</v>
      </c>
      <c r="AI19" s="197">
        <v>0</v>
      </c>
      <c r="AJ19" s="197">
        <v>0</v>
      </c>
      <c r="AK19" s="197">
        <v>55.56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</v>
      </c>
      <c r="L20" s="197">
        <v>210</v>
      </c>
      <c r="M20" s="197">
        <v>27.1</v>
      </c>
      <c r="N20" s="197">
        <v>34.79</v>
      </c>
      <c r="O20" s="197">
        <v>0</v>
      </c>
      <c r="P20" s="197">
        <v>14.4</v>
      </c>
      <c r="Q20" s="197">
        <v>1.92</v>
      </c>
      <c r="R20" s="197">
        <v>6.47</v>
      </c>
      <c r="S20" s="197">
        <v>3.98</v>
      </c>
      <c r="T20" s="197">
        <v>0</v>
      </c>
      <c r="U20" s="197">
        <v>23.54</v>
      </c>
      <c r="V20" s="197">
        <v>0</v>
      </c>
      <c r="W20" s="197">
        <v>0</v>
      </c>
      <c r="X20" s="197">
        <v>15</v>
      </c>
      <c r="Y20" s="197">
        <v>0</v>
      </c>
      <c r="Z20" s="197">
        <v>38.89</v>
      </c>
      <c r="AA20" s="197">
        <v>6.72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31.43</v>
      </c>
      <c r="AH20" s="197">
        <v>0</v>
      </c>
      <c r="AI20" s="197">
        <v>0</v>
      </c>
      <c r="AJ20" s="197">
        <v>0</v>
      </c>
      <c r="AK20" s="197">
        <v>57.32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</v>
      </c>
      <c r="L21" s="197">
        <v>210</v>
      </c>
      <c r="M21" s="197">
        <v>27.1</v>
      </c>
      <c r="N21" s="197">
        <v>34.79</v>
      </c>
      <c r="O21" s="197">
        <v>0</v>
      </c>
      <c r="P21" s="197">
        <v>14.4</v>
      </c>
      <c r="Q21" s="197">
        <v>1.92</v>
      </c>
      <c r="R21" s="197">
        <v>6.47</v>
      </c>
      <c r="S21" s="197">
        <v>3.98</v>
      </c>
      <c r="T21" s="197">
        <v>0</v>
      </c>
      <c r="U21" s="197">
        <v>23.88</v>
      </c>
      <c r="V21" s="197">
        <v>0</v>
      </c>
      <c r="W21" s="197">
        <v>0</v>
      </c>
      <c r="X21" s="197">
        <v>14.4</v>
      </c>
      <c r="Y21" s="197">
        <v>0</v>
      </c>
      <c r="Z21" s="197">
        <v>38.89</v>
      </c>
      <c r="AA21" s="197">
        <v>6.72</v>
      </c>
      <c r="AB21" s="197">
        <v>0</v>
      </c>
      <c r="AC21" s="197">
        <v>15</v>
      </c>
      <c r="AD21" s="197">
        <v>0</v>
      </c>
      <c r="AE21" s="197">
        <v>0</v>
      </c>
      <c r="AF21" s="197">
        <v>0</v>
      </c>
      <c r="AG21" s="197">
        <v>31.43</v>
      </c>
      <c r="AH21" s="197">
        <v>0</v>
      </c>
      <c r="AI21" s="197">
        <v>0</v>
      </c>
      <c r="AJ21" s="197">
        <v>0</v>
      </c>
      <c r="AK21" s="197">
        <v>53.5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</v>
      </c>
      <c r="L22" s="197">
        <v>210</v>
      </c>
      <c r="M22" s="197">
        <v>27.1</v>
      </c>
      <c r="N22" s="197">
        <v>34.79</v>
      </c>
      <c r="O22" s="197">
        <v>0</v>
      </c>
      <c r="P22" s="197">
        <v>14.4</v>
      </c>
      <c r="Q22" s="197">
        <v>1.92</v>
      </c>
      <c r="R22" s="197">
        <v>6.35</v>
      </c>
      <c r="S22" s="197">
        <v>3.8</v>
      </c>
      <c r="T22" s="197">
        <v>0</v>
      </c>
      <c r="U22" s="197">
        <v>24.2</v>
      </c>
      <c r="V22" s="197">
        <v>0</v>
      </c>
      <c r="W22" s="197">
        <v>0</v>
      </c>
      <c r="X22" s="197">
        <v>15</v>
      </c>
      <c r="Y22" s="197">
        <v>0</v>
      </c>
      <c r="Z22" s="197">
        <v>38.89</v>
      </c>
      <c r="AA22" s="197">
        <v>6.72</v>
      </c>
      <c r="AB22" s="197">
        <v>0</v>
      </c>
      <c r="AC22" s="197">
        <v>15</v>
      </c>
      <c r="AD22" s="197">
        <v>0</v>
      </c>
      <c r="AE22" s="197">
        <v>0</v>
      </c>
      <c r="AF22" s="197">
        <v>0</v>
      </c>
      <c r="AG22" s="197">
        <v>31.43</v>
      </c>
      <c r="AH22" s="197">
        <v>0</v>
      </c>
      <c r="AI22" s="197">
        <v>0</v>
      </c>
      <c r="AJ22" s="197">
        <v>0</v>
      </c>
      <c r="AK22" s="197">
        <v>56.09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1.99</v>
      </c>
      <c r="L23" s="197">
        <v>210</v>
      </c>
      <c r="M23" s="197">
        <v>27.1</v>
      </c>
      <c r="N23" s="197">
        <v>34.79</v>
      </c>
      <c r="O23" s="197">
        <v>0</v>
      </c>
      <c r="P23" s="197">
        <v>14.4</v>
      </c>
      <c r="Q23" s="197">
        <v>1.92</v>
      </c>
      <c r="R23" s="197">
        <v>6.2</v>
      </c>
      <c r="S23" s="197">
        <v>3.8</v>
      </c>
      <c r="T23" s="197">
        <v>0</v>
      </c>
      <c r="U23" s="197">
        <v>24.68</v>
      </c>
      <c r="V23" s="197">
        <v>0</v>
      </c>
      <c r="W23" s="197">
        <v>0</v>
      </c>
      <c r="X23" s="197">
        <v>14.4</v>
      </c>
      <c r="Y23" s="197">
        <v>0</v>
      </c>
      <c r="Z23" s="197">
        <v>38.409999999999997</v>
      </c>
      <c r="AA23" s="197">
        <v>6.72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31.43</v>
      </c>
      <c r="AH23" s="197">
        <v>0</v>
      </c>
      <c r="AI23" s="197">
        <v>0</v>
      </c>
      <c r="AJ23" s="197">
        <v>0</v>
      </c>
      <c r="AK23" s="197">
        <v>54.37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1.99</v>
      </c>
      <c r="L24" s="197">
        <v>210</v>
      </c>
      <c r="M24" s="197">
        <v>27.1</v>
      </c>
      <c r="N24" s="197">
        <v>34.22</v>
      </c>
      <c r="O24" s="197">
        <v>0</v>
      </c>
      <c r="P24" s="197">
        <v>14.4</v>
      </c>
      <c r="Q24" s="197">
        <v>1.92</v>
      </c>
      <c r="R24" s="197">
        <v>6.2</v>
      </c>
      <c r="S24" s="197">
        <v>3.8</v>
      </c>
      <c r="T24" s="197">
        <v>0</v>
      </c>
      <c r="U24" s="197">
        <v>24.68</v>
      </c>
      <c r="V24" s="197">
        <v>0</v>
      </c>
      <c r="W24" s="197">
        <v>0</v>
      </c>
      <c r="X24" s="197">
        <v>14.4</v>
      </c>
      <c r="Y24" s="197">
        <v>0</v>
      </c>
      <c r="Z24" s="197">
        <v>38.409999999999997</v>
      </c>
      <c r="AA24" s="197">
        <v>6.72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31.43</v>
      </c>
      <c r="AH24" s="197">
        <v>0</v>
      </c>
      <c r="AI24" s="197">
        <v>0</v>
      </c>
      <c r="AJ24" s="197">
        <v>0</v>
      </c>
      <c r="AK24" s="197">
        <v>53.33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1.99</v>
      </c>
      <c r="L25" s="197">
        <v>210</v>
      </c>
      <c r="M25" s="197">
        <v>27.1</v>
      </c>
      <c r="N25" s="197">
        <v>34.79</v>
      </c>
      <c r="O25" s="197">
        <v>0</v>
      </c>
      <c r="P25" s="197">
        <v>14.4</v>
      </c>
      <c r="Q25" s="197">
        <v>1.92</v>
      </c>
      <c r="R25" s="197">
        <v>2.88</v>
      </c>
      <c r="S25" s="197">
        <v>3.8</v>
      </c>
      <c r="T25" s="197">
        <v>0</v>
      </c>
      <c r="U25" s="197">
        <v>24.68</v>
      </c>
      <c r="V25" s="197">
        <v>0</v>
      </c>
      <c r="W25" s="197">
        <v>0</v>
      </c>
      <c r="X25" s="197">
        <v>14.4</v>
      </c>
      <c r="Y25" s="197">
        <v>0</v>
      </c>
      <c r="Z25" s="197">
        <v>38.409999999999997</v>
      </c>
      <c r="AA25" s="197">
        <v>6.72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31.43</v>
      </c>
      <c r="AH25" s="197">
        <v>0</v>
      </c>
      <c r="AI25" s="197">
        <v>0</v>
      </c>
      <c r="AJ25" s="197">
        <v>0</v>
      </c>
      <c r="AK25" s="197">
        <v>50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1.99</v>
      </c>
      <c r="L26" s="197">
        <v>210</v>
      </c>
      <c r="M26" s="197">
        <v>27.1</v>
      </c>
      <c r="N26" s="197">
        <v>34.79</v>
      </c>
      <c r="O26" s="197">
        <v>0</v>
      </c>
      <c r="P26" s="197">
        <v>14.4</v>
      </c>
      <c r="Q26" s="197">
        <v>1.92</v>
      </c>
      <c r="R26" s="197">
        <v>2.88</v>
      </c>
      <c r="S26" s="197">
        <v>3.8</v>
      </c>
      <c r="T26" s="197">
        <v>0</v>
      </c>
      <c r="U26" s="197">
        <v>24.68</v>
      </c>
      <c r="V26" s="197">
        <v>0</v>
      </c>
      <c r="W26" s="197">
        <v>0</v>
      </c>
      <c r="X26" s="197">
        <v>14.4</v>
      </c>
      <c r="Y26" s="197">
        <v>0</v>
      </c>
      <c r="Z26" s="197">
        <v>38.409999999999997</v>
      </c>
      <c r="AA26" s="197">
        <v>6.72</v>
      </c>
      <c r="AB26" s="197">
        <v>0</v>
      </c>
      <c r="AC26" s="197">
        <v>15</v>
      </c>
      <c r="AD26" s="197">
        <v>0</v>
      </c>
      <c r="AE26" s="197">
        <v>0</v>
      </c>
      <c r="AF26" s="197">
        <v>0</v>
      </c>
      <c r="AG26" s="197">
        <v>31.43</v>
      </c>
      <c r="AH26" s="197">
        <v>0</v>
      </c>
      <c r="AI26" s="197">
        <v>0</v>
      </c>
      <c r="AJ26" s="197">
        <v>0</v>
      </c>
      <c r="AK26" s="197">
        <v>50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1.92</v>
      </c>
      <c r="L27" s="197">
        <v>210</v>
      </c>
      <c r="M27" s="197">
        <v>27.1</v>
      </c>
      <c r="N27" s="197">
        <v>34.79</v>
      </c>
      <c r="O27" s="197">
        <v>0</v>
      </c>
      <c r="P27" s="197">
        <v>30.63</v>
      </c>
      <c r="Q27" s="197">
        <v>1.92</v>
      </c>
      <c r="R27" s="197">
        <v>2.88</v>
      </c>
      <c r="S27" s="197">
        <v>1.92</v>
      </c>
      <c r="T27" s="197">
        <v>0</v>
      </c>
      <c r="U27" s="197">
        <v>24.68</v>
      </c>
      <c r="V27" s="197">
        <v>0</v>
      </c>
      <c r="W27" s="197">
        <v>0</v>
      </c>
      <c r="X27" s="197">
        <v>21.58</v>
      </c>
      <c r="Y27" s="197">
        <v>0</v>
      </c>
      <c r="Z27" s="197">
        <v>38.4</v>
      </c>
      <c r="AA27" s="197">
        <v>6.72</v>
      </c>
      <c r="AB27" s="197">
        <v>0</v>
      </c>
      <c r="AC27" s="197">
        <v>15</v>
      </c>
      <c r="AD27" s="197">
        <v>0</v>
      </c>
      <c r="AE27" s="197">
        <v>0</v>
      </c>
      <c r="AF27" s="197">
        <v>0</v>
      </c>
      <c r="AG27" s="197">
        <v>31.43</v>
      </c>
      <c r="AH27" s="197">
        <v>0</v>
      </c>
      <c r="AI27" s="197">
        <v>0</v>
      </c>
      <c r="AJ27" s="197">
        <v>0</v>
      </c>
      <c r="AK27" s="197">
        <v>50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9.0299999999999994</v>
      </c>
      <c r="L28" s="197">
        <v>230</v>
      </c>
      <c r="M28" s="197">
        <v>27.1</v>
      </c>
      <c r="N28" s="197">
        <v>34.79</v>
      </c>
      <c r="O28" s="197">
        <v>0</v>
      </c>
      <c r="P28" s="197">
        <v>30.63</v>
      </c>
      <c r="Q28" s="197">
        <v>6.42</v>
      </c>
      <c r="R28" s="197">
        <v>12.49</v>
      </c>
      <c r="S28" s="197">
        <v>7.78</v>
      </c>
      <c r="T28" s="197">
        <v>0</v>
      </c>
      <c r="U28" s="197">
        <v>24.68</v>
      </c>
      <c r="V28" s="197">
        <v>0</v>
      </c>
      <c r="W28" s="197">
        <v>0</v>
      </c>
      <c r="X28" s="197">
        <v>27.48</v>
      </c>
      <c r="Y28" s="197">
        <v>0</v>
      </c>
      <c r="Z28" s="197">
        <v>79.709999999999994</v>
      </c>
      <c r="AA28" s="197">
        <v>26.57</v>
      </c>
      <c r="AB28" s="197">
        <v>0</v>
      </c>
      <c r="AC28" s="197">
        <v>15</v>
      </c>
      <c r="AD28" s="197">
        <v>0</v>
      </c>
      <c r="AE28" s="197">
        <v>0</v>
      </c>
      <c r="AF28" s="197">
        <v>0</v>
      </c>
      <c r="AG28" s="197">
        <v>31.43</v>
      </c>
      <c r="AH28" s="197">
        <v>0</v>
      </c>
      <c r="AI28" s="197">
        <v>0</v>
      </c>
      <c r="AJ28" s="197">
        <v>0</v>
      </c>
      <c r="AK28" s="197">
        <v>68.92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1.92</v>
      </c>
      <c r="L29" s="197">
        <v>210</v>
      </c>
      <c r="M29" s="197">
        <v>27.1</v>
      </c>
      <c r="N29" s="197">
        <v>34.79</v>
      </c>
      <c r="O29" s="197">
        <v>0</v>
      </c>
      <c r="P29" s="197">
        <v>30.63</v>
      </c>
      <c r="Q29" s="197">
        <v>6.42</v>
      </c>
      <c r="R29" s="197">
        <v>12.49</v>
      </c>
      <c r="S29" s="197">
        <v>7.78</v>
      </c>
      <c r="T29" s="197">
        <v>0</v>
      </c>
      <c r="U29" s="197">
        <v>24.68</v>
      </c>
      <c r="V29" s="197">
        <v>0</v>
      </c>
      <c r="W29" s="197">
        <v>0</v>
      </c>
      <c r="X29" s="197">
        <v>28.97</v>
      </c>
      <c r="Y29" s="197">
        <v>0</v>
      </c>
      <c r="Z29" s="197">
        <v>79.709999999999994</v>
      </c>
      <c r="AA29" s="197">
        <v>26.57</v>
      </c>
      <c r="AB29" s="197">
        <v>0</v>
      </c>
      <c r="AC29" s="197">
        <v>15</v>
      </c>
      <c r="AD29" s="197">
        <v>0</v>
      </c>
      <c r="AE29" s="197">
        <v>0</v>
      </c>
      <c r="AF29" s="197">
        <v>0</v>
      </c>
      <c r="AG29" s="197">
        <v>31.43</v>
      </c>
      <c r="AH29" s="197">
        <v>0</v>
      </c>
      <c r="AI29" s="197">
        <v>0</v>
      </c>
      <c r="AJ29" s="197">
        <v>0</v>
      </c>
      <c r="AK29" s="197">
        <v>68.02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1.92</v>
      </c>
      <c r="L30" s="197">
        <v>270</v>
      </c>
      <c r="M30" s="197">
        <v>27.1</v>
      </c>
      <c r="N30" s="197">
        <v>34.79</v>
      </c>
      <c r="O30" s="197">
        <v>0</v>
      </c>
      <c r="P30" s="197">
        <v>30.63</v>
      </c>
      <c r="Q30" s="197">
        <v>1.92</v>
      </c>
      <c r="R30" s="197">
        <v>4.38</v>
      </c>
      <c r="S30" s="197">
        <v>1.92</v>
      </c>
      <c r="T30" s="197">
        <v>0</v>
      </c>
      <c r="U30" s="197">
        <v>24.68</v>
      </c>
      <c r="V30" s="197">
        <v>0</v>
      </c>
      <c r="W30" s="197">
        <v>0</v>
      </c>
      <c r="X30" s="197">
        <v>28.97</v>
      </c>
      <c r="Y30" s="197">
        <v>0</v>
      </c>
      <c r="Z30" s="197">
        <v>79.709999999999994</v>
      </c>
      <c r="AA30" s="197">
        <v>6.72</v>
      </c>
      <c r="AB30" s="197">
        <v>0</v>
      </c>
      <c r="AC30" s="197">
        <v>15</v>
      </c>
      <c r="AD30" s="197">
        <v>0</v>
      </c>
      <c r="AE30" s="197">
        <v>0</v>
      </c>
      <c r="AF30" s="197">
        <v>0</v>
      </c>
      <c r="AG30" s="197">
        <v>31.43</v>
      </c>
      <c r="AH30" s="197">
        <v>0</v>
      </c>
      <c r="AI30" s="197">
        <v>0</v>
      </c>
      <c r="AJ30" s="197">
        <v>0</v>
      </c>
      <c r="AK30" s="197">
        <v>50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2.31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9.0299999999999994</v>
      </c>
      <c r="L31" s="197">
        <v>388</v>
      </c>
      <c r="M31" s="197">
        <v>27.1</v>
      </c>
      <c r="N31" s="197">
        <v>34.79</v>
      </c>
      <c r="O31" s="197">
        <v>0</v>
      </c>
      <c r="P31" s="197">
        <v>30.63</v>
      </c>
      <c r="Q31" s="197">
        <v>6.42</v>
      </c>
      <c r="R31" s="197">
        <v>12.39</v>
      </c>
      <c r="S31" s="197">
        <v>7.78</v>
      </c>
      <c r="T31" s="197">
        <v>0</v>
      </c>
      <c r="U31" s="197">
        <v>24.68</v>
      </c>
      <c r="V31" s="197">
        <v>0</v>
      </c>
      <c r="W31" s="197">
        <v>0</v>
      </c>
      <c r="X31" s="197">
        <v>28.97</v>
      </c>
      <c r="Y31" s="197">
        <v>0</v>
      </c>
      <c r="Z31" s="197">
        <v>79.709999999999994</v>
      </c>
      <c r="AA31" s="197">
        <v>26.57</v>
      </c>
      <c r="AB31" s="197">
        <v>0</v>
      </c>
      <c r="AC31" s="197">
        <v>15</v>
      </c>
      <c r="AD31" s="197">
        <v>0</v>
      </c>
      <c r="AE31" s="197">
        <v>0</v>
      </c>
      <c r="AF31" s="197">
        <v>0</v>
      </c>
      <c r="AG31" s="197">
        <v>31.43</v>
      </c>
      <c r="AH31" s="197">
        <v>0</v>
      </c>
      <c r="AI31" s="197">
        <v>0</v>
      </c>
      <c r="AJ31" s="197">
        <v>0</v>
      </c>
      <c r="AK31" s="197">
        <v>66.08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7.33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9.0299999999999994</v>
      </c>
      <c r="L32" s="197">
        <v>388</v>
      </c>
      <c r="M32" s="197">
        <v>27.1</v>
      </c>
      <c r="N32" s="197">
        <v>34.79</v>
      </c>
      <c r="O32" s="197">
        <v>0</v>
      </c>
      <c r="P32" s="197">
        <v>30.63</v>
      </c>
      <c r="Q32" s="197">
        <v>6.42</v>
      </c>
      <c r="R32" s="197">
        <v>12.49</v>
      </c>
      <c r="S32" s="197">
        <v>7.78</v>
      </c>
      <c r="T32" s="197">
        <v>0</v>
      </c>
      <c r="U32" s="197">
        <v>24.68</v>
      </c>
      <c r="V32" s="197">
        <v>0</v>
      </c>
      <c r="W32" s="197">
        <v>0</v>
      </c>
      <c r="X32" s="197">
        <v>28.97</v>
      </c>
      <c r="Y32" s="197">
        <v>0</v>
      </c>
      <c r="Z32" s="197">
        <v>79.709999999999994</v>
      </c>
      <c r="AA32" s="197">
        <v>26.57</v>
      </c>
      <c r="AB32" s="197">
        <v>0</v>
      </c>
      <c r="AC32" s="197">
        <v>15</v>
      </c>
      <c r="AD32" s="197">
        <v>0</v>
      </c>
      <c r="AE32" s="197">
        <v>0</v>
      </c>
      <c r="AF32" s="197">
        <v>0</v>
      </c>
      <c r="AG32" s="197">
        <v>31.43</v>
      </c>
      <c r="AH32" s="197">
        <v>0</v>
      </c>
      <c r="AI32" s="197">
        <v>0</v>
      </c>
      <c r="AJ32" s="197">
        <v>0</v>
      </c>
      <c r="AK32" s="197">
        <v>67.150000000000006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14.05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9.0299999999999994</v>
      </c>
      <c r="L33" s="197">
        <v>388</v>
      </c>
      <c r="M33" s="197">
        <v>27.1</v>
      </c>
      <c r="N33" s="197">
        <v>34.79</v>
      </c>
      <c r="O33" s="197">
        <v>0</v>
      </c>
      <c r="P33" s="197">
        <v>30.63</v>
      </c>
      <c r="Q33" s="197">
        <v>6.42</v>
      </c>
      <c r="R33" s="197">
        <v>12.49</v>
      </c>
      <c r="S33" s="197">
        <v>7.78</v>
      </c>
      <c r="T33" s="197">
        <v>0</v>
      </c>
      <c r="U33" s="197">
        <v>24.68</v>
      </c>
      <c r="V33" s="197">
        <v>0</v>
      </c>
      <c r="W33" s="197">
        <v>0</v>
      </c>
      <c r="X33" s="197">
        <v>28.97</v>
      </c>
      <c r="Y33" s="197">
        <v>0</v>
      </c>
      <c r="Z33" s="197">
        <v>79.709999999999994</v>
      </c>
      <c r="AA33" s="197">
        <v>26.57</v>
      </c>
      <c r="AB33" s="197">
        <v>0</v>
      </c>
      <c r="AC33" s="197">
        <v>15</v>
      </c>
      <c r="AD33" s="197">
        <v>0</v>
      </c>
      <c r="AE33" s="197">
        <v>0</v>
      </c>
      <c r="AF33" s="197">
        <v>0</v>
      </c>
      <c r="AG33" s="197">
        <v>31.43</v>
      </c>
      <c r="AH33" s="197">
        <v>0</v>
      </c>
      <c r="AI33" s="197">
        <v>0</v>
      </c>
      <c r="AJ33" s="197">
        <v>0</v>
      </c>
      <c r="AK33" s="197">
        <v>66.290000000000006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20.7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9.0299999999999994</v>
      </c>
      <c r="L34" s="197">
        <v>388</v>
      </c>
      <c r="M34" s="197">
        <v>27.1</v>
      </c>
      <c r="N34" s="197">
        <v>34.79</v>
      </c>
      <c r="O34" s="197">
        <v>0</v>
      </c>
      <c r="P34" s="197">
        <v>30.63</v>
      </c>
      <c r="Q34" s="197">
        <v>6.42</v>
      </c>
      <c r="R34" s="197">
        <v>12.49</v>
      </c>
      <c r="S34" s="197">
        <v>7.78</v>
      </c>
      <c r="T34" s="197">
        <v>0</v>
      </c>
      <c r="U34" s="197">
        <v>24.68</v>
      </c>
      <c r="V34" s="197">
        <v>0</v>
      </c>
      <c r="W34" s="197">
        <v>0</v>
      </c>
      <c r="X34" s="197">
        <v>28.97</v>
      </c>
      <c r="Y34" s="197">
        <v>0</v>
      </c>
      <c r="Z34" s="197">
        <v>79.709999999999994</v>
      </c>
      <c r="AA34" s="197">
        <v>26.57</v>
      </c>
      <c r="AB34" s="197">
        <v>0</v>
      </c>
      <c r="AC34" s="197">
        <v>15</v>
      </c>
      <c r="AD34" s="197">
        <v>0</v>
      </c>
      <c r="AE34" s="197">
        <v>0</v>
      </c>
      <c r="AF34" s="197">
        <v>0</v>
      </c>
      <c r="AG34" s="197">
        <v>31.43</v>
      </c>
      <c r="AH34" s="197">
        <v>0</v>
      </c>
      <c r="AI34" s="197">
        <v>0</v>
      </c>
      <c r="AJ34" s="197">
        <v>0</v>
      </c>
      <c r="AK34" s="197">
        <v>66.290000000000006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20.7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9.0299999999999994</v>
      </c>
      <c r="L35" s="197">
        <v>388</v>
      </c>
      <c r="M35" s="197">
        <v>27.1</v>
      </c>
      <c r="N35" s="197">
        <v>34.79</v>
      </c>
      <c r="O35" s="197">
        <v>0</v>
      </c>
      <c r="P35" s="197">
        <v>30.63</v>
      </c>
      <c r="Q35" s="197">
        <v>6.42</v>
      </c>
      <c r="R35" s="197">
        <v>12.49</v>
      </c>
      <c r="S35" s="197">
        <v>7.78</v>
      </c>
      <c r="T35" s="197">
        <v>0</v>
      </c>
      <c r="U35" s="197">
        <v>24.68</v>
      </c>
      <c r="V35" s="197">
        <v>0</v>
      </c>
      <c r="W35" s="197">
        <v>0</v>
      </c>
      <c r="X35" s="197">
        <v>28.97</v>
      </c>
      <c r="Y35" s="197">
        <v>0</v>
      </c>
      <c r="Z35" s="197">
        <v>79.709999999999994</v>
      </c>
      <c r="AA35" s="197">
        <v>26.57</v>
      </c>
      <c r="AB35" s="197">
        <v>0</v>
      </c>
      <c r="AC35" s="197">
        <v>15</v>
      </c>
      <c r="AD35" s="197">
        <v>0</v>
      </c>
      <c r="AE35" s="197">
        <v>0</v>
      </c>
      <c r="AF35" s="197">
        <v>0</v>
      </c>
      <c r="AG35" s="197">
        <v>31.43</v>
      </c>
      <c r="AH35" s="197">
        <v>0</v>
      </c>
      <c r="AI35" s="197">
        <v>0</v>
      </c>
      <c r="AJ35" s="197">
        <v>0</v>
      </c>
      <c r="AK35" s="197">
        <v>67.36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20.7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9.0299999999999994</v>
      </c>
      <c r="L36" s="197">
        <v>388</v>
      </c>
      <c r="M36" s="197">
        <v>27.1</v>
      </c>
      <c r="N36" s="197">
        <v>34.79</v>
      </c>
      <c r="O36" s="197">
        <v>0</v>
      </c>
      <c r="P36" s="197">
        <v>30.63</v>
      </c>
      <c r="Q36" s="197">
        <v>6.42</v>
      </c>
      <c r="R36" s="197">
        <v>12.49</v>
      </c>
      <c r="S36" s="197">
        <v>7.78</v>
      </c>
      <c r="T36" s="197">
        <v>0</v>
      </c>
      <c r="U36" s="197">
        <v>24.68</v>
      </c>
      <c r="V36" s="197">
        <v>0</v>
      </c>
      <c r="W36" s="197">
        <v>0</v>
      </c>
      <c r="X36" s="197">
        <v>28.97</v>
      </c>
      <c r="Y36" s="197">
        <v>0</v>
      </c>
      <c r="Z36" s="197">
        <v>79.709999999999994</v>
      </c>
      <c r="AA36" s="197">
        <v>26.57</v>
      </c>
      <c r="AB36" s="197">
        <v>0</v>
      </c>
      <c r="AC36" s="197">
        <v>15</v>
      </c>
      <c r="AD36" s="197">
        <v>0</v>
      </c>
      <c r="AE36" s="197">
        <v>0</v>
      </c>
      <c r="AF36" s="197">
        <v>0</v>
      </c>
      <c r="AG36" s="197">
        <v>31.43</v>
      </c>
      <c r="AH36" s="197">
        <v>0</v>
      </c>
      <c r="AI36" s="197">
        <v>0</v>
      </c>
      <c r="AJ36" s="197">
        <v>0</v>
      </c>
      <c r="AK36" s="197">
        <v>67.36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20.7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9.0299999999999994</v>
      </c>
      <c r="L37" s="197">
        <v>388</v>
      </c>
      <c r="M37" s="197">
        <v>27.1</v>
      </c>
      <c r="N37" s="197">
        <v>34.79</v>
      </c>
      <c r="O37" s="197">
        <v>0</v>
      </c>
      <c r="P37" s="197">
        <v>30.63</v>
      </c>
      <c r="Q37" s="197">
        <v>6.42</v>
      </c>
      <c r="R37" s="197">
        <v>12.49</v>
      </c>
      <c r="S37" s="197">
        <v>7.78</v>
      </c>
      <c r="T37" s="197">
        <v>0</v>
      </c>
      <c r="U37" s="197">
        <v>24.68</v>
      </c>
      <c r="V37" s="197">
        <v>0</v>
      </c>
      <c r="W37" s="197">
        <v>0</v>
      </c>
      <c r="X37" s="197">
        <v>28.97</v>
      </c>
      <c r="Y37" s="197">
        <v>0</v>
      </c>
      <c r="Z37" s="197">
        <v>79.709999999999994</v>
      </c>
      <c r="AA37" s="197">
        <v>26.57</v>
      </c>
      <c r="AB37" s="197">
        <v>0</v>
      </c>
      <c r="AC37" s="197">
        <v>15</v>
      </c>
      <c r="AD37" s="197">
        <v>0</v>
      </c>
      <c r="AE37" s="197">
        <v>0</v>
      </c>
      <c r="AF37" s="197">
        <v>0</v>
      </c>
      <c r="AG37" s="197">
        <v>31.43</v>
      </c>
      <c r="AH37" s="197">
        <v>0</v>
      </c>
      <c r="AI37" s="197">
        <v>0</v>
      </c>
      <c r="AJ37" s="197">
        <v>0</v>
      </c>
      <c r="AK37" s="197">
        <v>66.510000000000005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20.7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9.0299999999999994</v>
      </c>
      <c r="L38" s="197">
        <v>388</v>
      </c>
      <c r="M38" s="197">
        <v>27.1</v>
      </c>
      <c r="N38" s="197">
        <v>34.79</v>
      </c>
      <c r="O38" s="197">
        <v>0</v>
      </c>
      <c r="P38" s="197">
        <v>30.63</v>
      </c>
      <c r="Q38" s="197">
        <v>6.42</v>
      </c>
      <c r="R38" s="197">
        <v>12.49</v>
      </c>
      <c r="S38" s="197">
        <v>7.78</v>
      </c>
      <c r="T38" s="197">
        <v>0</v>
      </c>
      <c r="U38" s="197">
        <v>24.68</v>
      </c>
      <c r="V38" s="197">
        <v>0</v>
      </c>
      <c r="W38" s="197">
        <v>0</v>
      </c>
      <c r="X38" s="197">
        <v>28.97</v>
      </c>
      <c r="Y38" s="197">
        <v>0</v>
      </c>
      <c r="Z38" s="197">
        <v>79.709999999999994</v>
      </c>
      <c r="AA38" s="197">
        <v>26.57</v>
      </c>
      <c r="AB38" s="197">
        <v>0</v>
      </c>
      <c r="AC38" s="197">
        <v>15</v>
      </c>
      <c r="AD38" s="197">
        <v>0</v>
      </c>
      <c r="AE38" s="197">
        <v>0</v>
      </c>
      <c r="AF38" s="197">
        <v>0</v>
      </c>
      <c r="AG38" s="197">
        <v>31.43</v>
      </c>
      <c r="AH38" s="197">
        <v>0</v>
      </c>
      <c r="AI38" s="197">
        <v>0</v>
      </c>
      <c r="AJ38" s="197">
        <v>0</v>
      </c>
      <c r="AK38" s="197">
        <v>68.02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20.7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9.0299999999999994</v>
      </c>
      <c r="L39" s="197">
        <v>388</v>
      </c>
      <c r="M39" s="197">
        <v>27.1</v>
      </c>
      <c r="N39" s="197">
        <v>34.79</v>
      </c>
      <c r="O39" s="197">
        <v>0</v>
      </c>
      <c r="P39" s="197">
        <v>30.63</v>
      </c>
      <c r="Q39" s="197">
        <v>6.42</v>
      </c>
      <c r="R39" s="197">
        <v>12.49</v>
      </c>
      <c r="S39" s="197">
        <v>7.78</v>
      </c>
      <c r="T39" s="197">
        <v>0</v>
      </c>
      <c r="U39" s="197">
        <v>24.68</v>
      </c>
      <c r="V39" s="197">
        <v>0</v>
      </c>
      <c r="W39" s="197">
        <v>0</v>
      </c>
      <c r="X39" s="197">
        <v>28.97</v>
      </c>
      <c r="Y39" s="197">
        <v>0</v>
      </c>
      <c r="Z39" s="197">
        <v>79.709999999999994</v>
      </c>
      <c r="AA39" s="197">
        <v>26.57</v>
      </c>
      <c r="AB39" s="197">
        <v>0</v>
      </c>
      <c r="AC39" s="197">
        <v>15</v>
      </c>
      <c r="AD39" s="197">
        <v>0</v>
      </c>
      <c r="AE39" s="197">
        <v>0</v>
      </c>
      <c r="AF39" s="197">
        <v>0</v>
      </c>
      <c r="AG39" s="197">
        <v>31.43</v>
      </c>
      <c r="AH39" s="197">
        <v>0</v>
      </c>
      <c r="AI39" s="197">
        <v>0</v>
      </c>
      <c r="AJ39" s="197">
        <v>0</v>
      </c>
      <c r="AK39" s="197">
        <v>67.8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20.7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9.0299999999999994</v>
      </c>
      <c r="L40" s="197">
        <v>388</v>
      </c>
      <c r="M40" s="197">
        <v>27.1</v>
      </c>
      <c r="N40" s="197">
        <v>34.79</v>
      </c>
      <c r="O40" s="197">
        <v>0</v>
      </c>
      <c r="P40" s="197">
        <v>30.63</v>
      </c>
      <c r="Q40" s="197">
        <v>6.42</v>
      </c>
      <c r="R40" s="197">
        <v>12.49</v>
      </c>
      <c r="S40" s="197">
        <v>7.78</v>
      </c>
      <c r="T40" s="197">
        <v>0</v>
      </c>
      <c r="U40" s="197">
        <v>24.68</v>
      </c>
      <c r="V40" s="197">
        <v>0</v>
      </c>
      <c r="W40" s="197">
        <v>0</v>
      </c>
      <c r="X40" s="197">
        <v>28.97</v>
      </c>
      <c r="Y40" s="197">
        <v>0</v>
      </c>
      <c r="Z40" s="197">
        <v>79.709999999999994</v>
      </c>
      <c r="AA40" s="197">
        <v>26.57</v>
      </c>
      <c r="AB40" s="197">
        <v>0</v>
      </c>
      <c r="AC40" s="197">
        <v>15</v>
      </c>
      <c r="AD40" s="197">
        <v>0</v>
      </c>
      <c r="AE40" s="197">
        <v>0</v>
      </c>
      <c r="AF40" s="197">
        <v>0</v>
      </c>
      <c r="AG40" s="197">
        <v>31.43</v>
      </c>
      <c r="AH40" s="197">
        <v>0</v>
      </c>
      <c r="AI40" s="197">
        <v>0</v>
      </c>
      <c r="AJ40" s="197">
        <v>0</v>
      </c>
      <c r="AK40" s="197">
        <v>67.8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20.7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9.0299999999999994</v>
      </c>
      <c r="L41" s="197">
        <v>388</v>
      </c>
      <c r="M41" s="197">
        <v>27.1</v>
      </c>
      <c r="N41" s="197">
        <v>34.79</v>
      </c>
      <c r="O41" s="197">
        <v>0</v>
      </c>
      <c r="P41" s="197">
        <v>30.63</v>
      </c>
      <c r="Q41" s="197">
        <v>6.42</v>
      </c>
      <c r="R41" s="197">
        <v>12.49</v>
      </c>
      <c r="S41" s="197">
        <v>7.78</v>
      </c>
      <c r="T41" s="197">
        <v>0</v>
      </c>
      <c r="U41" s="197">
        <v>24.68</v>
      </c>
      <c r="V41" s="197">
        <v>0</v>
      </c>
      <c r="W41" s="197">
        <v>0</v>
      </c>
      <c r="X41" s="197">
        <v>28.97</v>
      </c>
      <c r="Y41" s="197">
        <v>0</v>
      </c>
      <c r="Z41" s="197">
        <v>79.709999999999994</v>
      </c>
      <c r="AA41" s="197">
        <v>26.57</v>
      </c>
      <c r="AB41" s="197">
        <v>0</v>
      </c>
      <c r="AC41" s="197">
        <v>24.38</v>
      </c>
      <c r="AD41" s="197">
        <v>0</v>
      </c>
      <c r="AE41" s="197">
        <v>0</v>
      </c>
      <c r="AF41" s="197">
        <v>0</v>
      </c>
      <c r="AG41" s="197">
        <v>37.81</v>
      </c>
      <c r="AH41" s="197">
        <v>0</v>
      </c>
      <c r="AI41" s="197">
        <v>0</v>
      </c>
      <c r="AJ41" s="197">
        <v>0</v>
      </c>
      <c r="AK41" s="197">
        <v>67.8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20.7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9.0299999999999994</v>
      </c>
      <c r="L42" s="197">
        <v>388</v>
      </c>
      <c r="M42" s="197">
        <v>27.1</v>
      </c>
      <c r="N42" s="197">
        <v>34.79</v>
      </c>
      <c r="O42" s="197">
        <v>0</v>
      </c>
      <c r="P42" s="197">
        <v>30.63</v>
      </c>
      <c r="Q42" s="197">
        <v>6.42</v>
      </c>
      <c r="R42" s="197">
        <v>12.49</v>
      </c>
      <c r="S42" s="197">
        <v>7.78</v>
      </c>
      <c r="T42" s="197">
        <v>0</v>
      </c>
      <c r="U42" s="197">
        <v>24.68</v>
      </c>
      <c r="V42" s="197">
        <v>0</v>
      </c>
      <c r="W42" s="197">
        <v>0</v>
      </c>
      <c r="X42" s="197">
        <v>28.97</v>
      </c>
      <c r="Y42" s="197">
        <v>0</v>
      </c>
      <c r="Z42" s="197">
        <v>79.709999999999994</v>
      </c>
      <c r="AA42" s="197">
        <v>26.57</v>
      </c>
      <c r="AB42" s="197">
        <v>0</v>
      </c>
      <c r="AC42" s="197">
        <v>24.38</v>
      </c>
      <c r="AD42" s="197">
        <v>0</v>
      </c>
      <c r="AE42" s="197">
        <v>0</v>
      </c>
      <c r="AF42" s="197">
        <v>0</v>
      </c>
      <c r="AG42" s="197">
        <v>37.81</v>
      </c>
      <c r="AH42" s="197">
        <v>0</v>
      </c>
      <c r="AI42" s="197">
        <v>0</v>
      </c>
      <c r="AJ42" s="197">
        <v>0</v>
      </c>
      <c r="AK42" s="197">
        <v>67.8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20.7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9.0299999999999994</v>
      </c>
      <c r="L43" s="197">
        <v>388</v>
      </c>
      <c r="M43" s="197">
        <v>27.1</v>
      </c>
      <c r="N43" s="197">
        <v>34.79</v>
      </c>
      <c r="O43" s="197">
        <v>0</v>
      </c>
      <c r="P43" s="197">
        <v>30.63</v>
      </c>
      <c r="Q43" s="197">
        <v>6.42</v>
      </c>
      <c r="R43" s="197">
        <v>12.49</v>
      </c>
      <c r="S43" s="197">
        <v>7.78</v>
      </c>
      <c r="T43" s="197">
        <v>0</v>
      </c>
      <c r="U43" s="197">
        <v>24.68</v>
      </c>
      <c r="V43" s="197">
        <v>0</v>
      </c>
      <c r="W43" s="197">
        <v>0</v>
      </c>
      <c r="X43" s="197">
        <v>28.97</v>
      </c>
      <c r="Y43" s="197">
        <v>0</v>
      </c>
      <c r="Z43" s="197">
        <v>79.709999999999994</v>
      </c>
      <c r="AA43" s="197">
        <v>26.57</v>
      </c>
      <c r="AB43" s="197">
        <v>0</v>
      </c>
      <c r="AC43" s="197">
        <v>15</v>
      </c>
      <c r="AD43" s="197">
        <v>0</v>
      </c>
      <c r="AE43" s="197">
        <v>0</v>
      </c>
      <c r="AF43" s="197">
        <v>0</v>
      </c>
      <c r="AG43" s="197">
        <v>31.43</v>
      </c>
      <c r="AH43" s="197">
        <v>0</v>
      </c>
      <c r="AI43" s="197">
        <v>0</v>
      </c>
      <c r="AJ43" s="197">
        <v>0</v>
      </c>
      <c r="AK43" s="197">
        <v>67.150000000000006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20.7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9.0299999999999994</v>
      </c>
      <c r="L44" s="197">
        <v>388</v>
      </c>
      <c r="M44" s="197">
        <v>27.1</v>
      </c>
      <c r="N44" s="197">
        <v>34.79</v>
      </c>
      <c r="O44" s="197">
        <v>0</v>
      </c>
      <c r="P44" s="197">
        <v>30.63</v>
      </c>
      <c r="Q44" s="197">
        <v>6.42</v>
      </c>
      <c r="R44" s="197">
        <v>12.49</v>
      </c>
      <c r="S44" s="197">
        <v>7.78</v>
      </c>
      <c r="T44" s="197">
        <v>0</v>
      </c>
      <c r="U44" s="197">
        <v>24.68</v>
      </c>
      <c r="V44" s="197">
        <v>0</v>
      </c>
      <c r="W44" s="197">
        <v>0</v>
      </c>
      <c r="X44" s="197">
        <v>28.97</v>
      </c>
      <c r="Y44" s="197">
        <v>0</v>
      </c>
      <c r="Z44" s="197">
        <v>79.709999999999994</v>
      </c>
      <c r="AA44" s="197">
        <v>26.57</v>
      </c>
      <c r="AB44" s="197">
        <v>0</v>
      </c>
      <c r="AC44" s="197">
        <v>15</v>
      </c>
      <c r="AD44" s="197">
        <v>0</v>
      </c>
      <c r="AE44" s="197">
        <v>0</v>
      </c>
      <c r="AF44" s="197">
        <v>0</v>
      </c>
      <c r="AG44" s="197">
        <v>31.43</v>
      </c>
      <c r="AH44" s="197">
        <v>0</v>
      </c>
      <c r="AI44" s="197">
        <v>0</v>
      </c>
      <c r="AJ44" s="197">
        <v>0</v>
      </c>
      <c r="AK44" s="197">
        <v>68.69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20.7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9.0299999999999994</v>
      </c>
      <c r="L45" s="197">
        <v>388</v>
      </c>
      <c r="M45" s="197">
        <v>27.1</v>
      </c>
      <c r="N45" s="197">
        <v>34.79</v>
      </c>
      <c r="O45" s="197">
        <v>0</v>
      </c>
      <c r="P45" s="197">
        <v>30.63</v>
      </c>
      <c r="Q45" s="197">
        <v>6.42</v>
      </c>
      <c r="R45" s="197">
        <v>12.49</v>
      </c>
      <c r="S45" s="197">
        <v>7.78</v>
      </c>
      <c r="T45" s="197">
        <v>0</v>
      </c>
      <c r="U45" s="197">
        <v>24.68</v>
      </c>
      <c r="V45" s="197">
        <v>0</v>
      </c>
      <c r="W45" s="197">
        <v>0</v>
      </c>
      <c r="X45" s="197">
        <v>28.97</v>
      </c>
      <c r="Y45" s="197">
        <v>0</v>
      </c>
      <c r="Z45" s="197">
        <v>79.709999999999994</v>
      </c>
      <c r="AA45" s="197">
        <v>26.57</v>
      </c>
      <c r="AB45" s="197">
        <v>0</v>
      </c>
      <c r="AC45" s="197">
        <v>15</v>
      </c>
      <c r="AD45" s="197">
        <v>0</v>
      </c>
      <c r="AE45" s="197">
        <v>0</v>
      </c>
      <c r="AF45" s="197">
        <v>0</v>
      </c>
      <c r="AG45" s="197">
        <v>31.43</v>
      </c>
      <c r="AH45" s="197">
        <v>0</v>
      </c>
      <c r="AI45" s="197">
        <v>0</v>
      </c>
      <c r="AJ45" s="197">
        <v>0</v>
      </c>
      <c r="AK45" s="197">
        <v>68.239999999999995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20.7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9.0299999999999994</v>
      </c>
      <c r="L46" s="197">
        <v>388</v>
      </c>
      <c r="M46" s="197">
        <v>27.1</v>
      </c>
      <c r="N46" s="197">
        <v>34.79</v>
      </c>
      <c r="O46" s="197">
        <v>0</v>
      </c>
      <c r="P46" s="197">
        <v>30.63</v>
      </c>
      <c r="Q46" s="197">
        <v>6.42</v>
      </c>
      <c r="R46" s="197">
        <v>12.49</v>
      </c>
      <c r="S46" s="197">
        <v>7.78</v>
      </c>
      <c r="T46" s="197">
        <v>0</v>
      </c>
      <c r="U46" s="197">
        <v>24.68</v>
      </c>
      <c r="V46" s="197">
        <v>0</v>
      </c>
      <c r="W46" s="197">
        <v>0</v>
      </c>
      <c r="X46" s="197">
        <v>28.97</v>
      </c>
      <c r="Y46" s="197">
        <v>0</v>
      </c>
      <c r="Z46" s="197">
        <v>79.709999999999994</v>
      </c>
      <c r="AA46" s="197">
        <v>26.57</v>
      </c>
      <c r="AB46" s="197">
        <v>0</v>
      </c>
      <c r="AC46" s="197">
        <v>15</v>
      </c>
      <c r="AD46" s="197">
        <v>0</v>
      </c>
      <c r="AE46" s="197">
        <v>0</v>
      </c>
      <c r="AF46" s="197">
        <v>0</v>
      </c>
      <c r="AG46" s="197">
        <v>31.81</v>
      </c>
      <c r="AH46" s="197">
        <v>0</v>
      </c>
      <c r="AI46" s="197">
        <v>0</v>
      </c>
      <c r="AJ46" s="197">
        <v>0</v>
      </c>
      <c r="AK46" s="197">
        <v>68.47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20.7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9.0299999999999994</v>
      </c>
      <c r="L47" s="197">
        <v>388</v>
      </c>
      <c r="M47" s="197">
        <v>27.1</v>
      </c>
      <c r="N47" s="197">
        <v>34.79</v>
      </c>
      <c r="O47" s="197">
        <v>0</v>
      </c>
      <c r="P47" s="197">
        <v>30.63</v>
      </c>
      <c r="Q47" s="197">
        <v>6.42</v>
      </c>
      <c r="R47" s="197">
        <v>12.49</v>
      </c>
      <c r="S47" s="197">
        <v>7.78</v>
      </c>
      <c r="T47" s="197">
        <v>0</v>
      </c>
      <c r="U47" s="197">
        <v>24.68</v>
      </c>
      <c r="V47" s="197">
        <v>0</v>
      </c>
      <c r="W47" s="197">
        <v>0</v>
      </c>
      <c r="X47" s="197">
        <v>28.97</v>
      </c>
      <c r="Y47" s="197">
        <v>0</v>
      </c>
      <c r="Z47" s="197">
        <v>79.709999999999994</v>
      </c>
      <c r="AA47" s="197">
        <v>26.57</v>
      </c>
      <c r="AB47" s="197">
        <v>0</v>
      </c>
      <c r="AC47" s="197">
        <v>15</v>
      </c>
      <c r="AD47" s="197">
        <v>0</v>
      </c>
      <c r="AE47" s="197">
        <v>0</v>
      </c>
      <c r="AF47" s="197">
        <v>0</v>
      </c>
      <c r="AG47" s="197">
        <v>31.81</v>
      </c>
      <c r="AH47" s="197">
        <v>0</v>
      </c>
      <c r="AI47" s="197">
        <v>0</v>
      </c>
      <c r="AJ47" s="197">
        <v>0</v>
      </c>
      <c r="AK47" s="197">
        <v>67.58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20.7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9.0299999999999994</v>
      </c>
      <c r="L48" s="197">
        <v>388</v>
      </c>
      <c r="M48" s="197">
        <v>27.1</v>
      </c>
      <c r="N48" s="197">
        <v>34.79</v>
      </c>
      <c r="O48" s="197">
        <v>0</v>
      </c>
      <c r="P48" s="197">
        <v>30.63</v>
      </c>
      <c r="Q48" s="197">
        <v>6.42</v>
      </c>
      <c r="R48" s="197">
        <v>12.49</v>
      </c>
      <c r="S48" s="197">
        <v>7.78</v>
      </c>
      <c r="T48" s="197">
        <v>0</v>
      </c>
      <c r="U48" s="197">
        <v>24.68</v>
      </c>
      <c r="V48" s="197">
        <v>0</v>
      </c>
      <c r="W48" s="197">
        <v>0</v>
      </c>
      <c r="X48" s="197">
        <v>28.97</v>
      </c>
      <c r="Y48" s="197">
        <v>0</v>
      </c>
      <c r="Z48" s="197">
        <v>79.709999999999994</v>
      </c>
      <c r="AA48" s="197">
        <v>26.57</v>
      </c>
      <c r="AB48" s="197">
        <v>0</v>
      </c>
      <c r="AC48" s="197">
        <v>15</v>
      </c>
      <c r="AD48" s="197">
        <v>0</v>
      </c>
      <c r="AE48" s="197">
        <v>0</v>
      </c>
      <c r="AF48" s="197">
        <v>0</v>
      </c>
      <c r="AG48" s="197">
        <v>31.81</v>
      </c>
      <c r="AH48" s="197">
        <v>0</v>
      </c>
      <c r="AI48" s="197">
        <v>0</v>
      </c>
      <c r="AJ48" s="197">
        <v>0</v>
      </c>
      <c r="AK48" s="197">
        <v>67.36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20.7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9.0299999999999994</v>
      </c>
      <c r="L49" s="197">
        <v>388</v>
      </c>
      <c r="M49" s="197">
        <v>27.1</v>
      </c>
      <c r="N49" s="197">
        <v>34.79</v>
      </c>
      <c r="O49" s="197">
        <v>0</v>
      </c>
      <c r="P49" s="197">
        <v>30.63</v>
      </c>
      <c r="Q49" s="197">
        <v>6.42</v>
      </c>
      <c r="R49" s="197">
        <v>12.49</v>
      </c>
      <c r="S49" s="197">
        <v>7.78</v>
      </c>
      <c r="T49" s="197">
        <v>0</v>
      </c>
      <c r="U49" s="197">
        <v>24.68</v>
      </c>
      <c r="V49" s="197">
        <v>0</v>
      </c>
      <c r="W49" s="197">
        <v>0</v>
      </c>
      <c r="X49" s="197">
        <v>28.97</v>
      </c>
      <c r="Y49" s="197">
        <v>0</v>
      </c>
      <c r="Z49" s="197">
        <v>79.709999999999994</v>
      </c>
      <c r="AA49" s="197">
        <v>26.57</v>
      </c>
      <c r="AB49" s="197">
        <v>0</v>
      </c>
      <c r="AC49" s="197">
        <v>15</v>
      </c>
      <c r="AD49" s="197">
        <v>0</v>
      </c>
      <c r="AE49" s="197">
        <v>0</v>
      </c>
      <c r="AF49" s="197">
        <v>0</v>
      </c>
      <c r="AG49" s="197">
        <v>31.81</v>
      </c>
      <c r="AH49" s="197">
        <v>0</v>
      </c>
      <c r="AI49" s="197">
        <v>0</v>
      </c>
      <c r="AJ49" s="197">
        <v>0</v>
      </c>
      <c r="AK49" s="197">
        <v>66.72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20.7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9.0299999999999994</v>
      </c>
      <c r="L50" s="197">
        <v>388</v>
      </c>
      <c r="M50" s="197">
        <v>27.1</v>
      </c>
      <c r="N50" s="197">
        <v>34.79</v>
      </c>
      <c r="O50" s="197">
        <v>0</v>
      </c>
      <c r="P50" s="197">
        <v>30.63</v>
      </c>
      <c r="Q50" s="197">
        <v>6.42</v>
      </c>
      <c r="R50" s="197">
        <v>12.49</v>
      </c>
      <c r="S50" s="197">
        <v>7.78</v>
      </c>
      <c r="T50" s="197">
        <v>0</v>
      </c>
      <c r="U50" s="197">
        <v>24.68</v>
      </c>
      <c r="V50" s="197">
        <v>0</v>
      </c>
      <c r="W50" s="197">
        <v>0</v>
      </c>
      <c r="X50" s="197">
        <v>28.97</v>
      </c>
      <c r="Y50" s="197">
        <v>0</v>
      </c>
      <c r="Z50" s="197">
        <v>79.709999999999994</v>
      </c>
      <c r="AA50" s="197">
        <v>26.57</v>
      </c>
      <c r="AB50" s="197">
        <v>0</v>
      </c>
      <c r="AC50" s="197">
        <v>15</v>
      </c>
      <c r="AD50" s="197">
        <v>0</v>
      </c>
      <c r="AE50" s="197">
        <v>0</v>
      </c>
      <c r="AF50" s="197">
        <v>0</v>
      </c>
      <c r="AG50" s="197">
        <v>31.81</v>
      </c>
      <c r="AH50" s="197">
        <v>0</v>
      </c>
      <c r="AI50" s="197">
        <v>0</v>
      </c>
      <c r="AJ50" s="197">
        <v>0</v>
      </c>
      <c r="AK50" s="197">
        <v>68.47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20.7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9.0299999999999994</v>
      </c>
      <c r="L51" s="197">
        <v>388</v>
      </c>
      <c r="M51" s="197">
        <v>27.1</v>
      </c>
      <c r="N51" s="197">
        <v>34.79</v>
      </c>
      <c r="O51" s="197">
        <v>0</v>
      </c>
      <c r="P51" s="197">
        <v>30.63</v>
      </c>
      <c r="Q51" s="197">
        <v>6.42</v>
      </c>
      <c r="R51" s="197">
        <v>12.49</v>
      </c>
      <c r="S51" s="197">
        <v>7.77</v>
      </c>
      <c r="T51" s="197">
        <v>0</v>
      </c>
      <c r="U51" s="197">
        <v>24.68</v>
      </c>
      <c r="V51" s="197">
        <v>0</v>
      </c>
      <c r="W51" s="197">
        <v>0</v>
      </c>
      <c r="X51" s="197">
        <v>28.97</v>
      </c>
      <c r="Y51" s="197">
        <v>0</v>
      </c>
      <c r="Z51" s="197">
        <v>79.709999999999994</v>
      </c>
      <c r="AA51" s="197">
        <v>26.57</v>
      </c>
      <c r="AB51" s="197">
        <v>0</v>
      </c>
      <c r="AC51" s="197">
        <v>15</v>
      </c>
      <c r="AD51" s="197">
        <v>0</v>
      </c>
      <c r="AE51" s="197">
        <v>0</v>
      </c>
      <c r="AF51" s="197">
        <v>0</v>
      </c>
      <c r="AG51" s="197">
        <v>30.85</v>
      </c>
      <c r="AH51" s="197">
        <v>0</v>
      </c>
      <c r="AI51" s="197">
        <v>0</v>
      </c>
      <c r="AJ51" s="197">
        <v>0</v>
      </c>
      <c r="AK51" s="197">
        <v>68.239999999999995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20.7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9.0299999999999994</v>
      </c>
      <c r="L52" s="197">
        <v>388</v>
      </c>
      <c r="M52" s="197">
        <v>27.1</v>
      </c>
      <c r="N52" s="197">
        <v>34.79</v>
      </c>
      <c r="O52" s="197">
        <v>0</v>
      </c>
      <c r="P52" s="197">
        <v>30.63</v>
      </c>
      <c r="Q52" s="197">
        <v>6.42</v>
      </c>
      <c r="R52" s="197">
        <v>12.49</v>
      </c>
      <c r="S52" s="197">
        <v>7.77</v>
      </c>
      <c r="T52" s="197">
        <v>0</v>
      </c>
      <c r="U52" s="197">
        <v>24.68</v>
      </c>
      <c r="V52" s="197">
        <v>0</v>
      </c>
      <c r="W52" s="197">
        <v>0</v>
      </c>
      <c r="X52" s="197">
        <v>28.97</v>
      </c>
      <c r="Y52" s="197">
        <v>0</v>
      </c>
      <c r="Z52" s="197">
        <v>79.709999999999994</v>
      </c>
      <c r="AA52" s="197">
        <v>26.57</v>
      </c>
      <c r="AB52" s="197">
        <v>0</v>
      </c>
      <c r="AC52" s="197">
        <v>15</v>
      </c>
      <c r="AD52" s="197">
        <v>0</v>
      </c>
      <c r="AE52" s="197">
        <v>0</v>
      </c>
      <c r="AF52" s="197">
        <v>0</v>
      </c>
      <c r="AG52" s="197">
        <v>31.81</v>
      </c>
      <c r="AH52" s="197">
        <v>0</v>
      </c>
      <c r="AI52" s="197">
        <v>0</v>
      </c>
      <c r="AJ52" s="197">
        <v>0</v>
      </c>
      <c r="AK52" s="197">
        <v>68.239999999999995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20.7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9.0299999999999994</v>
      </c>
      <c r="L53" s="197">
        <v>388</v>
      </c>
      <c r="M53" s="197">
        <v>27.1</v>
      </c>
      <c r="N53" s="197">
        <v>34.79</v>
      </c>
      <c r="O53" s="197">
        <v>0</v>
      </c>
      <c r="P53" s="197">
        <v>30.63</v>
      </c>
      <c r="Q53" s="197">
        <v>6.42</v>
      </c>
      <c r="R53" s="197">
        <v>12.49</v>
      </c>
      <c r="S53" s="197">
        <v>7.77</v>
      </c>
      <c r="T53" s="197">
        <v>0</v>
      </c>
      <c r="U53" s="197">
        <v>24.68</v>
      </c>
      <c r="V53" s="197">
        <v>0</v>
      </c>
      <c r="W53" s="197">
        <v>0</v>
      </c>
      <c r="X53" s="197">
        <v>28.97</v>
      </c>
      <c r="Y53" s="197">
        <v>0</v>
      </c>
      <c r="Z53" s="197">
        <v>79.709999999999994</v>
      </c>
      <c r="AA53" s="197">
        <v>26.57</v>
      </c>
      <c r="AB53" s="197">
        <v>0</v>
      </c>
      <c r="AC53" s="197">
        <v>15</v>
      </c>
      <c r="AD53" s="197">
        <v>0</v>
      </c>
      <c r="AE53" s="197">
        <v>0</v>
      </c>
      <c r="AF53" s="197">
        <v>0</v>
      </c>
      <c r="AG53" s="197">
        <v>31.81</v>
      </c>
      <c r="AH53" s="197">
        <v>0</v>
      </c>
      <c r="AI53" s="197">
        <v>0</v>
      </c>
      <c r="AJ53" s="197">
        <v>0</v>
      </c>
      <c r="AK53" s="197">
        <v>68.47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20.7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9.0299999999999994</v>
      </c>
      <c r="L54" s="197">
        <v>388</v>
      </c>
      <c r="M54" s="197">
        <v>27.1</v>
      </c>
      <c r="N54" s="197">
        <v>34.79</v>
      </c>
      <c r="O54" s="197">
        <v>0</v>
      </c>
      <c r="P54" s="197">
        <v>30.63</v>
      </c>
      <c r="Q54" s="197">
        <v>6.42</v>
      </c>
      <c r="R54" s="197">
        <v>12.49</v>
      </c>
      <c r="S54" s="197">
        <v>7.77</v>
      </c>
      <c r="T54" s="197">
        <v>0</v>
      </c>
      <c r="U54" s="197">
        <v>24.68</v>
      </c>
      <c r="V54" s="197">
        <v>0</v>
      </c>
      <c r="W54" s="197">
        <v>0</v>
      </c>
      <c r="X54" s="197">
        <v>28.97</v>
      </c>
      <c r="Y54" s="197">
        <v>0</v>
      </c>
      <c r="Z54" s="197">
        <v>79.709999999999994</v>
      </c>
      <c r="AA54" s="197">
        <v>26.57</v>
      </c>
      <c r="AB54" s="197">
        <v>0</v>
      </c>
      <c r="AC54" s="197">
        <v>15</v>
      </c>
      <c r="AD54" s="197">
        <v>0</v>
      </c>
      <c r="AE54" s="197">
        <v>0</v>
      </c>
      <c r="AF54" s="197">
        <v>0</v>
      </c>
      <c r="AG54" s="197">
        <v>31.81</v>
      </c>
      <c r="AH54" s="197">
        <v>0</v>
      </c>
      <c r="AI54" s="197">
        <v>0</v>
      </c>
      <c r="AJ54" s="197">
        <v>0</v>
      </c>
      <c r="AK54" s="197">
        <v>68.69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20.7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9.0299999999999994</v>
      </c>
      <c r="L55" s="197">
        <v>333</v>
      </c>
      <c r="M55" s="197">
        <v>27.1</v>
      </c>
      <c r="N55" s="197">
        <v>34.79</v>
      </c>
      <c r="O55" s="197">
        <v>0</v>
      </c>
      <c r="P55" s="197">
        <v>30.63</v>
      </c>
      <c r="Q55" s="197">
        <v>6.42</v>
      </c>
      <c r="R55" s="197">
        <v>12.49</v>
      </c>
      <c r="S55" s="197">
        <v>7.77</v>
      </c>
      <c r="T55" s="197">
        <v>0</v>
      </c>
      <c r="U55" s="197">
        <v>24.68</v>
      </c>
      <c r="V55" s="197">
        <v>0</v>
      </c>
      <c r="W55" s="197">
        <v>0</v>
      </c>
      <c r="X55" s="197">
        <v>28.97</v>
      </c>
      <c r="Y55" s="197">
        <v>0</v>
      </c>
      <c r="Z55" s="197">
        <v>79.709999999999994</v>
      </c>
      <c r="AA55" s="197">
        <v>26.57</v>
      </c>
      <c r="AB55" s="197">
        <v>0</v>
      </c>
      <c r="AC55" s="197">
        <v>15</v>
      </c>
      <c r="AD55" s="197">
        <v>0</v>
      </c>
      <c r="AE55" s="197">
        <v>0</v>
      </c>
      <c r="AF55" s="197">
        <v>0</v>
      </c>
      <c r="AG55" s="197">
        <v>31.81</v>
      </c>
      <c r="AH55" s="197">
        <v>0</v>
      </c>
      <c r="AI55" s="197">
        <v>0</v>
      </c>
      <c r="AJ55" s="197">
        <v>0</v>
      </c>
      <c r="AK55" s="197">
        <v>67.58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20.7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9.0299999999999994</v>
      </c>
      <c r="L56" s="197">
        <v>277</v>
      </c>
      <c r="M56" s="197">
        <v>27.1</v>
      </c>
      <c r="N56" s="197">
        <v>34.79</v>
      </c>
      <c r="O56" s="197">
        <v>0</v>
      </c>
      <c r="P56" s="197">
        <v>30.63</v>
      </c>
      <c r="Q56" s="197">
        <v>6.42</v>
      </c>
      <c r="R56" s="197">
        <v>12.49</v>
      </c>
      <c r="S56" s="197">
        <v>7.77</v>
      </c>
      <c r="T56" s="197">
        <v>0</v>
      </c>
      <c r="U56" s="197">
        <v>24.68</v>
      </c>
      <c r="V56" s="197">
        <v>0</v>
      </c>
      <c r="W56" s="197">
        <v>0</v>
      </c>
      <c r="X56" s="197">
        <v>28.97</v>
      </c>
      <c r="Y56" s="197">
        <v>0</v>
      </c>
      <c r="Z56" s="197">
        <v>79.709999999999994</v>
      </c>
      <c r="AA56" s="197">
        <v>26.57</v>
      </c>
      <c r="AB56" s="197">
        <v>0</v>
      </c>
      <c r="AC56" s="197">
        <v>15</v>
      </c>
      <c r="AD56" s="197">
        <v>0</v>
      </c>
      <c r="AE56" s="197">
        <v>0</v>
      </c>
      <c r="AF56" s="197">
        <v>0</v>
      </c>
      <c r="AG56" s="197">
        <v>31.81</v>
      </c>
      <c r="AH56" s="197">
        <v>0</v>
      </c>
      <c r="AI56" s="197">
        <v>0</v>
      </c>
      <c r="AJ56" s="197">
        <v>0</v>
      </c>
      <c r="AK56" s="197">
        <v>69.599999999999994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20.7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9.0299999999999994</v>
      </c>
      <c r="L57" s="197">
        <v>307</v>
      </c>
      <c r="M57" s="197">
        <v>27.1</v>
      </c>
      <c r="N57" s="197">
        <v>34.79</v>
      </c>
      <c r="O57" s="197">
        <v>0</v>
      </c>
      <c r="P57" s="197">
        <v>30.63</v>
      </c>
      <c r="Q57" s="197">
        <v>6.42</v>
      </c>
      <c r="R57" s="197">
        <v>12.49</v>
      </c>
      <c r="S57" s="197">
        <v>7.77</v>
      </c>
      <c r="T57" s="197">
        <v>0</v>
      </c>
      <c r="U57" s="197">
        <v>24.68</v>
      </c>
      <c r="V57" s="197">
        <v>0</v>
      </c>
      <c r="W57" s="197">
        <v>0</v>
      </c>
      <c r="X57" s="197">
        <v>28.97</v>
      </c>
      <c r="Y57" s="197">
        <v>0</v>
      </c>
      <c r="Z57" s="197">
        <v>79.709999999999994</v>
      </c>
      <c r="AA57" s="197">
        <v>26.57</v>
      </c>
      <c r="AB57" s="197">
        <v>0</v>
      </c>
      <c r="AC57" s="197">
        <v>15</v>
      </c>
      <c r="AD57" s="197">
        <v>0</v>
      </c>
      <c r="AE57" s="197">
        <v>0</v>
      </c>
      <c r="AF57" s="197">
        <v>0</v>
      </c>
      <c r="AG57" s="197">
        <v>30.85</v>
      </c>
      <c r="AH57" s="197">
        <v>0</v>
      </c>
      <c r="AI57" s="197">
        <v>0</v>
      </c>
      <c r="AJ57" s="197">
        <v>0</v>
      </c>
      <c r="AK57" s="197">
        <v>69.38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20.7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9.0299999999999994</v>
      </c>
      <c r="L58" s="197">
        <v>334</v>
      </c>
      <c r="M58" s="197">
        <v>27.1</v>
      </c>
      <c r="N58" s="197">
        <v>34.79</v>
      </c>
      <c r="O58" s="197">
        <v>0</v>
      </c>
      <c r="P58" s="197">
        <v>30.63</v>
      </c>
      <c r="Q58" s="197">
        <v>6.42</v>
      </c>
      <c r="R58" s="197">
        <v>12.49</v>
      </c>
      <c r="S58" s="197">
        <v>7.77</v>
      </c>
      <c r="T58" s="197">
        <v>0</v>
      </c>
      <c r="U58" s="197">
        <v>24.68</v>
      </c>
      <c r="V58" s="197">
        <v>0</v>
      </c>
      <c r="W58" s="197">
        <v>0</v>
      </c>
      <c r="X58" s="197">
        <v>28.97</v>
      </c>
      <c r="Y58" s="197">
        <v>0</v>
      </c>
      <c r="Z58" s="197">
        <v>79.709999999999994</v>
      </c>
      <c r="AA58" s="197">
        <v>26.57</v>
      </c>
      <c r="AB58" s="197">
        <v>0</v>
      </c>
      <c r="AC58" s="197">
        <v>15</v>
      </c>
      <c r="AD58" s="197">
        <v>0</v>
      </c>
      <c r="AE58" s="197">
        <v>0</v>
      </c>
      <c r="AF58" s="197">
        <v>0</v>
      </c>
      <c r="AG58" s="197">
        <v>31.81</v>
      </c>
      <c r="AH58" s="197">
        <v>0</v>
      </c>
      <c r="AI58" s="197">
        <v>0</v>
      </c>
      <c r="AJ58" s="197">
        <v>0</v>
      </c>
      <c r="AK58" s="197">
        <v>69.150000000000006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20.7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9.0299999999999994</v>
      </c>
      <c r="L59" s="197">
        <v>351</v>
      </c>
      <c r="M59" s="197">
        <v>27.1</v>
      </c>
      <c r="N59" s="197">
        <v>34.79</v>
      </c>
      <c r="O59" s="197">
        <v>0</v>
      </c>
      <c r="P59" s="197">
        <v>30.63</v>
      </c>
      <c r="Q59" s="197">
        <v>6.42</v>
      </c>
      <c r="R59" s="197">
        <v>12.49</v>
      </c>
      <c r="S59" s="197">
        <v>7.77</v>
      </c>
      <c r="T59" s="197">
        <v>0</v>
      </c>
      <c r="U59" s="197">
        <v>24.68</v>
      </c>
      <c r="V59" s="197">
        <v>0</v>
      </c>
      <c r="W59" s="197">
        <v>0</v>
      </c>
      <c r="X59" s="197">
        <v>28.97</v>
      </c>
      <c r="Y59" s="197">
        <v>0</v>
      </c>
      <c r="Z59" s="197">
        <v>79.709999999999994</v>
      </c>
      <c r="AA59" s="197">
        <v>26.57</v>
      </c>
      <c r="AB59" s="197">
        <v>0</v>
      </c>
      <c r="AC59" s="197">
        <v>15</v>
      </c>
      <c r="AD59" s="197">
        <v>0</v>
      </c>
      <c r="AE59" s="197">
        <v>0</v>
      </c>
      <c r="AF59" s="197">
        <v>0</v>
      </c>
      <c r="AG59" s="197">
        <v>31.81</v>
      </c>
      <c r="AH59" s="197">
        <v>0</v>
      </c>
      <c r="AI59" s="197">
        <v>0</v>
      </c>
      <c r="AJ59" s="197">
        <v>0</v>
      </c>
      <c r="AK59" s="197">
        <v>68.92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20.7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9.0299999999999994</v>
      </c>
      <c r="L60" s="197">
        <v>355</v>
      </c>
      <c r="M60" s="197">
        <v>27.1</v>
      </c>
      <c r="N60" s="197">
        <v>34.79</v>
      </c>
      <c r="O60" s="197">
        <v>0</v>
      </c>
      <c r="P60" s="197">
        <v>30.63</v>
      </c>
      <c r="Q60" s="197">
        <v>6.42</v>
      </c>
      <c r="R60" s="197">
        <v>12.49</v>
      </c>
      <c r="S60" s="197">
        <v>7.77</v>
      </c>
      <c r="T60" s="197">
        <v>0</v>
      </c>
      <c r="U60" s="197">
        <v>24.68</v>
      </c>
      <c r="V60" s="197">
        <v>0</v>
      </c>
      <c r="W60" s="197">
        <v>0</v>
      </c>
      <c r="X60" s="197">
        <v>28.97</v>
      </c>
      <c r="Y60" s="197">
        <v>0</v>
      </c>
      <c r="Z60" s="197">
        <v>79.709999999999994</v>
      </c>
      <c r="AA60" s="197">
        <v>26.57</v>
      </c>
      <c r="AB60" s="197">
        <v>0</v>
      </c>
      <c r="AC60" s="197">
        <v>15</v>
      </c>
      <c r="AD60" s="197">
        <v>0</v>
      </c>
      <c r="AE60" s="197">
        <v>0</v>
      </c>
      <c r="AF60" s="197">
        <v>0</v>
      </c>
      <c r="AG60" s="197">
        <v>31.81</v>
      </c>
      <c r="AH60" s="197">
        <v>0</v>
      </c>
      <c r="AI60" s="197">
        <v>0</v>
      </c>
      <c r="AJ60" s="197">
        <v>0</v>
      </c>
      <c r="AK60" s="197">
        <v>68.92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20.7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9.0299999999999994</v>
      </c>
      <c r="L61" s="197">
        <v>355</v>
      </c>
      <c r="M61" s="197">
        <v>27.1</v>
      </c>
      <c r="N61" s="197">
        <v>34.79</v>
      </c>
      <c r="O61" s="197">
        <v>0</v>
      </c>
      <c r="P61" s="197">
        <v>30.63</v>
      </c>
      <c r="Q61" s="197">
        <v>6.42</v>
      </c>
      <c r="R61" s="197">
        <v>12.49</v>
      </c>
      <c r="S61" s="197">
        <v>7.77</v>
      </c>
      <c r="T61" s="197">
        <v>0</v>
      </c>
      <c r="U61" s="197">
        <v>24.68</v>
      </c>
      <c r="V61" s="197">
        <v>0</v>
      </c>
      <c r="W61" s="197">
        <v>0</v>
      </c>
      <c r="X61" s="197">
        <v>28.97</v>
      </c>
      <c r="Y61" s="197">
        <v>0</v>
      </c>
      <c r="Z61" s="197">
        <v>79.709999999999994</v>
      </c>
      <c r="AA61" s="197">
        <v>26.57</v>
      </c>
      <c r="AB61" s="197">
        <v>0</v>
      </c>
      <c r="AC61" s="197">
        <v>15</v>
      </c>
      <c r="AD61" s="197">
        <v>0</v>
      </c>
      <c r="AE61" s="197">
        <v>0</v>
      </c>
      <c r="AF61" s="197">
        <v>0</v>
      </c>
      <c r="AG61" s="197">
        <v>31.81</v>
      </c>
      <c r="AH61" s="197">
        <v>0</v>
      </c>
      <c r="AI61" s="197">
        <v>0</v>
      </c>
      <c r="AJ61" s="197">
        <v>0</v>
      </c>
      <c r="AK61" s="197">
        <v>68.02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20.7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9.0299999999999994</v>
      </c>
      <c r="L62" s="197">
        <v>355</v>
      </c>
      <c r="M62" s="197">
        <v>27.1</v>
      </c>
      <c r="N62" s="197">
        <v>34.79</v>
      </c>
      <c r="O62" s="197">
        <v>0</v>
      </c>
      <c r="P62" s="197">
        <v>30.63</v>
      </c>
      <c r="Q62" s="197">
        <v>6.42</v>
      </c>
      <c r="R62" s="197">
        <v>12.49</v>
      </c>
      <c r="S62" s="197">
        <v>7.77</v>
      </c>
      <c r="T62" s="197">
        <v>0</v>
      </c>
      <c r="U62" s="197">
        <v>24.68</v>
      </c>
      <c r="V62" s="197">
        <v>0</v>
      </c>
      <c r="W62" s="197">
        <v>0</v>
      </c>
      <c r="X62" s="197">
        <v>28.97</v>
      </c>
      <c r="Y62" s="197">
        <v>0</v>
      </c>
      <c r="Z62" s="197">
        <v>79.709999999999994</v>
      </c>
      <c r="AA62" s="197">
        <v>26.57</v>
      </c>
      <c r="AB62" s="197">
        <v>0</v>
      </c>
      <c r="AC62" s="197">
        <v>15</v>
      </c>
      <c r="AD62" s="197">
        <v>0</v>
      </c>
      <c r="AE62" s="197">
        <v>0</v>
      </c>
      <c r="AF62" s="197">
        <v>0</v>
      </c>
      <c r="AG62" s="197">
        <v>31.81</v>
      </c>
      <c r="AH62" s="197">
        <v>0</v>
      </c>
      <c r="AI62" s="197">
        <v>0</v>
      </c>
      <c r="AJ62" s="197">
        <v>0</v>
      </c>
      <c r="AK62" s="197">
        <v>69.599999999999994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20.7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9.0299999999999994</v>
      </c>
      <c r="L63" s="197">
        <v>345</v>
      </c>
      <c r="M63" s="197">
        <v>27.1</v>
      </c>
      <c r="N63" s="197">
        <v>34.79</v>
      </c>
      <c r="O63" s="197">
        <v>0</v>
      </c>
      <c r="P63" s="197">
        <v>30.63</v>
      </c>
      <c r="Q63" s="197">
        <v>6.42</v>
      </c>
      <c r="R63" s="197">
        <v>12.49</v>
      </c>
      <c r="S63" s="197">
        <v>7.77</v>
      </c>
      <c r="T63" s="197">
        <v>0</v>
      </c>
      <c r="U63" s="197">
        <v>24.68</v>
      </c>
      <c r="V63" s="197">
        <v>0</v>
      </c>
      <c r="W63" s="197">
        <v>0</v>
      </c>
      <c r="X63" s="197">
        <v>28.97</v>
      </c>
      <c r="Y63" s="197">
        <v>0</v>
      </c>
      <c r="Z63" s="197">
        <v>79.709999999999994</v>
      </c>
      <c r="AA63" s="197">
        <v>26.57</v>
      </c>
      <c r="AB63" s="197">
        <v>0</v>
      </c>
      <c r="AC63" s="197">
        <v>15</v>
      </c>
      <c r="AD63" s="197">
        <v>0</v>
      </c>
      <c r="AE63" s="197">
        <v>0</v>
      </c>
      <c r="AF63" s="197">
        <v>0</v>
      </c>
      <c r="AG63" s="197">
        <v>30.85</v>
      </c>
      <c r="AH63" s="197">
        <v>0</v>
      </c>
      <c r="AI63" s="197">
        <v>0</v>
      </c>
      <c r="AJ63" s="197">
        <v>0</v>
      </c>
      <c r="AK63" s="197">
        <v>69.150000000000006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20.7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9.0299999999999994</v>
      </c>
      <c r="L64" s="197">
        <v>352</v>
      </c>
      <c r="M64" s="197">
        <v>27.1</v>
      </c>
      <c r="N64" s="197">
        <v>34.79</v>
      </c>
      <c r="O64" s="197">
        <v>0</v>
      </c>
      <c r="P64" s="197">
        <v>30.63</v>
      </c>
      <c r="Q64" s="197">
        <v>6.42</v>
      </c>
      <c r="R64" s="197">
        <v>12.49</v>
      </c>
      <c r="S64" s="197">
        <v>7.77</v>
      </c>
      <c r="T64" s="197">
        <v>0</v>
      </c>
      <c r="U64" s="197">
        <v>24.68</v>
      </c>
      <c r="V64" s="197">
        <v>0</v>
      </c>
      <c r="W64" s="197">
        <v>0</v>
      </c>
      <c r="X64" s="197">
        <v>28.97</v>
      </c>
      <c r="Y64" s="197">
        <v>0</v>
      </c>
      <c r="Z64" s="197">
        <v>79.709999999999994</v>
      </c>
      <c r="AA64" s="197">
        <v>26.57</v>
      </c>
      <c r="AB64" s="197">
        <v>0</v>
      </c>
      <c r="AC64" s="197">
        <v>15</v>
      </c>
      <c r="AD64" s="197">
        <v>0</v>
      </c>
      <c r="AE64" s="197">
        <v>0</v>
      </c>
      <c r="AF64" s="197">
        <v>0</v>
      </c>
      <c r="AG64" s="197">
        <v>31.81</v>
      </c>
      <c r="AH64" s="197">
        <v>0</v>
      </c>
      <c r="AI64" s="197">
        <v>0</v>
      </c>
      <c r="AJ64" s="197">
        <v>0</v>
      </c>
      <c r="AK64" s="197">
        <v>69.150000000000006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20.7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9.0299999999999994</v>
      </c>
      <c r="L65" s="197">
        <v>334</v>
      </c>
      <c r="M65" s="197">
        <v>27.1</v>
      </c>
      <c r="N65" s="197">
        <v>34.79</v>
      </c>
      <c r="O65" s="197">
        <v>0</v>
      </c>
      <c r="P65" s="197">
        <v>30.63</v>
      </c>
      <c r="Q65" s="197">
        <v>6.42</v>
      </c>
      <c r="R65" s="197">
        <v>12.49</v>
      </c>
      <c r="S65" s="197">
        <v>7.77</v>
      </c>
      <c r="T65" s="197">
        <v>0</v>
      </c>
      <c r="U65" s="197">
        <v>24.68</v>
      </c>
      <c r="V65" s="197">
        <v>0</v>
      </c>
      <c r="W65" s="197">
        <v>0</v>
      </c>
      <c r="X65" s="197">
        <v>28.97</v>
      </c>
      <c r="Y65" s="197">
        <v>0</v>
      </c>
      <c r="Z65" s="197">
        <v>79.709999999999994</v>
      </c>
      <c r="AA65" s="197">
        <v>26.57</v>
      </c>
      <c r="AB65" s="197">
        <v>0</v>
      </c>
      <c r="AC65" s="197">
        <v>15</v>
      </c>
      <c r="AD65" s="197">
        <v>0</v>
      </c>
      <c r="AE65" s="197">
        <v>0</v>
      </c>
      <c r="AF65" s="197">
        <v>0</v>
      </c>
      <c r="AG65" s="197">
        <v>31.81</v>
      </c>
      <c r="AH65" s="197">
        <v>0</v>
      </c>
      <c r="AI65" s="197">
        <v>0</v>
      </c>
      <c r="AJ65" s="197">
        <v>0</v>
      </c>
      <c r="AK65" s="197">
        <v>69.150000000000006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20.7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9.0299999999999994</v>
      </c>
      <c r="L66" s="197">
        <v>334</v>
      </c>
      <c r="M66" s="197">
        <v>27.1</v>
      </c>
      <c r="N66" s="197">
        <v>34.79</v>
      </c>
      <c r="O66" s="197">
        <v>0</v>
      </c>
      <c r="P66" s="197">
        <v>30.63</v>
      </c>
      <c r="Q66" s="197">
        <v>6.42</v>
      </c>
      <c r="R66" s="197">
        <v>12.49</v>
      </c>
      <c r="S66" s="197">
        <v>7.77</v>
      </c>
      <c r="T66" s="197">
        <v>0</v>
      </c>
      <c r="U66" s="197">
        <v>24.68</v>
      </c>
      <c r="V66" s="197">
        <v>0</v>
      </c>
      <c r="W66" s="197">
        <v>0</v>
      </c>
      <c r="X66" s="197">
        <v>28.97</v>
      </c>
      <c r="Y66" s="197">
        <v>0</v>
      </c>
      <c r="Z66" s="197">
        <v>79.709999999999994</v>
      </c>
      <c r="AA66" s="197">
        <v>26.57</v>
      </c>
      <c r="AB66" s="197">
        <v>0</v>
      </c>
      <c r="AC66" s="197">
        <v>15</v>
      </c>
      <c r="AD66" s="197">
        <v>0</v>
      </c>
      <c r="AE66" s="197">
        <v>0</v>
      </c>
      <c r="AF66" s="197">
        <v>0</v>
      </c>
      <c r="AG66" s="197">
        <v>31.81</v>
      </c>
      <c r="AH66" s="197">
        <v>0</v>
      </c>
      <c r="AI66" s="197">
        <v>0</v>
      </c>
      <c r="AJ66" s="197">
        <v>0</v>
      </c>
      <c r="AK66" s="197">
        <v>69.150000000000006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20.7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9.0299999999999994</v>
      </c>
      <c r="L67" s="197">
        <v>353</v>
      </c>
      <c r="M67" s="197">
        <v>27.1</v>
      </c>
      <c r="N67" s="197">
        <v>34.79</v>
      </c>
      <c r="O67" s="197">
        <v>0</v>
      </c>
      <c r="P67" s="197">
        <v>30.63</v>
      </c>
      <c r="Q67" s="197">
        <v>6.42</v>
      </c>
      <c r="R67" s="197">
        <v>12.49</v>
      </c>
      <c r="S67" s="197">
        <v>7.77</v>
      </c>
      <c r="T67" s="197">
        <v>0</v>
      </c>
      <c r="U67" s="197">
        <v>24.68</v>
      </c>
      <c r="V67" s="197">
        <v>0</v>
      </c>
      <c r="W67" s="197">
        <v>0</v>
      </c>
      <c r="X67" s="197">
        <v>28.97</v>
      </c>
      <c r="Y67" s="197">
        <v>0</v>
      </c>
      <c r="Z67" s="197">
        <v>79.709999999999994</v>
      </c>
      <c r="AA67" s="197">
        <v>26.57</v>
      </c>
      <c r="AB67" s="197">
        <v>0</v>
      </c>
      <c r="AC67" s="197">
        <v>15</v>
      </c>
      <c r="AD67" s="197">
        <v>0</v>
      </c>
      <c r="AE67" s="197">
        <v>0</v>
      </c>
      <c r="AF67" s="197">
        <v>0</v>
      </c>
      <c r="AG67" s="197">
        <v>31.04</v>
      </c>
      <c r="AH67" s="197">
        <v>0</v>
      </c>
      <c r="AI67" s="197">
        <v>0</v>
      </c>
      <c r="AJ67" s="197">
        <v>0</v>
      </c>
      <c r="AK67" s="197">
        <v>69.38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20.7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9.0299999999999994</v>
      </c>
      <c r="L68" s="197">
        <v>349</v>
      </c>
      <c r="M68" s="197">
        <v>27.1</v>
      </c>
      <c r="N68" s="197">
        <v>34.79</v>
      </c>
      <c r="O68" s="197">
        <v>0</v>
      </c>
      <c r="P68" s="197">
        <v>30.63</v>
      </c>
      <c r="Q68" s="197">
        <v>6.42</v>
      </c>
      <c r="R68" s="197">
        <v>12.49</v>
      </c>
      <c r="S68" s="197">
        <v>7.77</v>
      </c>
      <c r="T68" s="197">
        <v>0</v>
      </c>
      <c r="U68" s="197">
        <v>24.68</v>
      </c>
      <c r="V68" s="197">
        <v>0</v>
      </c>
      <c r="W68" s="197">
        <v>0</v>
      </c>
      <c r="X68" s="197">
        <v>28.97</v>
      </c>
      <c r="Y68" s="197">
        <v>0</v>
      </c>
      <c r="Z68" s="197">
        <v>79.709999999999994</v>
      </c>
      <c r="AA68" s="197">
        <v>26.57</v>
      </c>
      <c r="AB68" s="197">
        <v>0</v>
      </c>
      <c r="AC68" s="197">
        <v>15</v>
      </c>
      <c r="AD68" s="197">
        <v>0</v>
      </c>
      <c r="AE68" s="197">
        <v>0</v>
      </c>
      <c r="AF68" s="197">
        <v>0</v>
      </c>
      <c r="AG68" s="197">
        <v>31.04</v>
      </c>
      <c r="AH68" s="197">
        <v>0</v>
      </c>
      <c r="AI68" s="197">
        <v>0</v>
      </c>
      <c r="AJ68" s="197">
        <v>0</v>
      </c>
      <c r="AK68" s="197">
        <v>69.599999999999994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20.7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9.0299999999999994</v>
      </c>
      <c r="L69" s="197">
        <v>342</v>
      </c>
      <c r="M69" s="197">
        <v>27.1</v>
      </c>
      <c r="N69" s="197">
        <v>34.79</v>
      </c>
      <c r="O69" s="197">
        <v>0</v>
      </c>
      <c r="P69" s="197">
        <v>30.63</v>
      </c>
      <c r="Q69" s="197">
        <v>6.42</v>
      </c>
      <c r="R69" s="197">
        <v>12.49</v>
      </c>
      <c r="S69" s="197">
        <v>7.78</v>
      </c>
      <c r="T69" s="197">
        <v>0</v>
      </c>
      <c r="U69" s="197">
        <v>24.68</v>
      </c>
      <c r="V69" s="197">
        <v>0</v>
      </c>
      <c r="W69" s="197">
        <v>0</v>
      </c>
      <c r="X69" s="197">
        <v>28.97</v>
      </c>
      <c r="Y69" s="197">
        <v>0</v>
      </c>
      <c r="Z69" s="197">
        <v>79.709999999999994</v>
      </c>
      <c r="AA69" s="197">
        <v>26.57</v>
      </c>
      <c r="AB69" s="197">
        <v>0</v>
      </c>
      <c r="AC69" s="197">
        <v>15</v>
      </c>
      <c r="AD69" s="197">
        <v>0</v>
      </c>
      <c r="AE69" s="197">
        <v>0</v>
      </c>
      <c r="AF69" s="197">
        <v>0</v>
      </c>
      <c r="AG69" s="197">
        <v>31.62</v>
      </c>
      <c r="AH69" s="197">
        <v>0</v>
      </c>
      <c r="AI69" s="197">
        <v>0</v>
      </c>
      <c r="AJ69" s="197">
        <v>0</v>
      </c>
      <c r="AK69" s="197">
        <v>69.599999999999994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19.98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9.0299999999999994</v>
      </c>
      <c r="L70" s="197">
        <v>339</v>
      </c>
      <c r="M70" s="197">
        <v>27.1</v>
      </c>
      <c r="N70" s="197">
        <v>34.79</v>
      </c>
      <c r="O70" s="197">
        <v>0</v>
      </c>
      <c r="P70" s="197">
        <v>30.63</v>
      </c>
      <c r="Q70" s="197">
        <v>6.42</v>
      </c>
      <c r="R70" s="197">
        <v>12.49</v>
      </c>
      <c r="S70" s="197">
        <v>7.78</v>
      </c>
      <c r="T70" s="197">
        <v>0</v>
      </c>
      <c r="U70" s="197">
        <v>24.68</v>
      </c>
      <c r="V70" s="197">
        <v>0</v>
      </c>
      <c r="W70" s="197">
        <v>0</v>
      </c>
      <c r="X70" s="197">
        <v>28.97</v>
      </c>
      <c r="Y70" s="197">
        <v>0</v>
      </c>
      <c r="Z70" s="197">
        <v>79.709999999999994</v>
      </c>
      <c r="AA70" s="197">
        <v>26.57</v>
      </c>
      <c r="AB70" s="197">
        <v>0</v>
      </c>
      <c r="AC70" s="197">
        <v>15</v>
      </c>
      <c r="AD70" s="197">
        <v>0</v>
      </c>
      <c r="AE70" s="197">
        <v>0</v>
      </c>
      <c r="AF70" s="197">
        <v>0</v>
      </c>
      <c r="AG70" s="197">
        <v>30.85</v>
      </c>
      <c r="AH70" s="197">
        <v>0</v>
      </c>
      <c r="AI70" s="197">
        <v>0</v>
      </c>
      <c r="AJ70" s="197">
        <v>0</v>
      </c>
      <c r="AK70" s="197">
        <v>69.599999999999994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11.94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9.0299999999999994</v>
      </c>
      <c r="L71" s="197">
        <v>372</v>
      </c>
      <c r="M71" s="197">
        <v>27.1</v>
      </c>
      <c r="N71" s="197">
        <v>34.79</v>
      </c>
      <c r="O71" s="197">
        <v>0</v>
      </c>
      <c r="P71" s="197">
        <v>30.63</v>
      </c>
      <c r="Q71" s="197">
        <v>6.42</v>
      </c>
      <c r="R71" s="197">
        <v>12.49</v>
      </c>
      <c r="S71" s="197">
        <v>7.78</v>
      </c>
      <c r="T71" s="197">
        <v>0</v>
      </c>
      <c r="U71" s="197">
        <v>24.68</v>
      </c>
      <c r="V71" s="197">
        <v>0</v>
      </c>
      <c r="W71" s="197">
        <v>0</v>
      </c>
      <c r="X71" s="197">
        <v>28.97</v>
      </c>
      <c r="Y71" s="197">
        <v>0</v>
      </c>
      <c r="Z71" s="197">
        <v>79.709999999999994</v>
      </c>
      <c r="AA71" s="197">
        <v>26.57</v>
      </c>
      <c r="AB71" s="197">
        <v>0</v>
      </c>
      <c r="AC71" s="197">
        <v>15</v>
      </c>
      <c r="AD71" s="197">
        <v>0</v>
      </c>
      <c r="AE71" s="197">
        <v>0</v>
      </c>
      <c r="AF71" s="197">
        <v>0</v>
      </c>
      <c r="AG71" s="197">
        <v>31.04</v>
      </c>
      <c r="AH71" s="197">
        <v>0</v>
      </c>
      <c r="AI71" s="197">
        <v>0</v>
      </c>
      <c r="AJ71" s="197">
        <v>0</v>
      </c>
      <c r="AK71" s="197">
        <v>69.599999999999994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4.37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9.0299999999999994</v>
      </c>
      <c r="L72" s="197">
        <v>372</v>
      </c>
      <c r="M72" s="197">
        <v>27.1</v>
      </c>
      <c r="N72" s="197">
        <v>34.79</v>
      </c>
      <c r="O72" s="197">
        <v>0</v>
      </c>
      <c r="P72" s="197">
        <v>30.63</v>
      </c>
      <c r="Q72" s="197">
        <v>6.42</v>
      </c>
      <c r="R72" s="197">
        <v>12.49</v>
      </c>
      <c r="S72" s="197">
        <v>7.78</v>
      </c>
      <c r="T72" s="197">
        <v>0</v>
      </c>
      <c r="U72" s="197">
        <v>24.68</v>
      </c>
      <c r="V72" s="197">
        <v>0</v>
      </c>
      <c r="W72" s="197">
        <v>0</v>
      </c>
      <c r="X72" s="197">
        <v>28.97</v>
      </c>
      <c r="Y72" s="197">
        <v>0</v>
      </c>
      <c r="Z72" s="197">
        <v>79.709999999999994</v>
      </c>
      <c r="AA72" s="197">
        <v>26.57</v>
      </c>
      <c r="AB72" s="197">
        <v>0</v>
      </c>
      <c r="AC72" s="197">
        <v>15</v>
      </c>
      <c r="AD72" s="197">
        <v>0</v>
      </c>
      <c r="AE72" s="197">
        <v>0</v>
      </c>
      <c r="AF72" s="197">
        <v>0</v>
      </c>
      <c r="AG72" s="197">
        <v>31.04</v>
      </c>
      <c r="AH72" s="197">
        <v>0</v>
      </c>
      <c r="AI72" s="197">
        <v>0</v>
      </c>
      <c r="AJ72" s="197">
        <v>0</v>
      </c>
      <c r="AK72" s="197">
        <v>69.599999999999994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0.89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9.0299999999999994</v>
      </c>
      <c r="L73" s="197">
        <v>372</v>
      </c>
      <c r="M73" s="197">
        <v>27.1</v>
      </c>
      <c r="N73" s="197">
        <v>34.79</v>
      </c>
      <c r="O73" s="197">
        <v>0</v>
      </c>
      <c r="P73" s="197">
        <v>30.63</v>
      </c>
      <c r="Q73" s="197">
        <v>6.42</v>
      </c>
      <c r="R73" s="197">
        <v>12.49</v>
      </c>
      <c r="S73" s="197">
        <v>7.78</v>
      </c>
      <c r="T73" s="197">
        <v>0</v>
      </c>
      <c r="U73" s="197">
        <v>24.68</v>
      </c>
      <c r="V73" s="197">
        <v>0</v>
      </c>
      <c r="W73" s="197">
        <v>0</v>
      </c>
      <c r="X73" s="197">
        <v>28.97</v>
      </c>
      <c r="Y73" s="197">
        <v>0</v>
      </c>
      <c r="Z73" s="197">
        <v>79.709999999999994</v>
      </c>
      <c r="AA73" s="197">
        <v>26.57</v>
      </c>
      <c r="AB73" s="197">
        <v>0</v>
      </c>
      <c r="AC73" s="197">
        <v>15</v>
      </c>
      <c r="AD73" s="197">
        <v>0</v>
      </c>
      <c r="AE73" s="197">
        <v>0</v>
      </c>
      <c r="AF73" s="197">
        <v>0</v>
      </c>
      <c r="AG73" s="197">
        <v>31.04</v>
      </c>
      <c r="AH73" s="197">
        <v>0</v>
      </c>
      <c r="AI73" s="197">
        <v>0</v>
      </c>
      <c r="AJ73" s="197">
        <v>0</v>
      </c>
      <c r="AK73" s="197">
        <v>68.69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9.0299999999999994</v>
      </c>
      <c r="L74" s="197">
        <v>372</v>
      </c>
      <c r="M74" s="197">
        <v>27.1</v>
      </c>
      <c r="N74" s="197">
        <v>34.79</v>
      </c>
      <c r="O74" s="197">
        <v>0</v>
      </c>
      <c r="P74" s="197">
        <v>30.63</v>
      </c>
      <c r="Q74" s="197">
        <v>6.42</v>
      </c>
      <c r="R74" s="197">
        <v>12.49</v>
      </c>
      <c r="S74" s="197">
        <v>7.78</v>
      </c>
      <c r="T74" s="197">
        <v>0</v>
      </c>
      <c r="U74" s="197">
        <v>24.68</v>
      </c>
      <c r="V74" s="197">
        <v>0</v>
      </c>
      <c r="W74" s="197">
        <v>0</v>
      </c>
      <c r="X74" s="197">
        <v>28.97</v>
      </c>
      <c r="Y74" s="197">
        <v>0</v>
      </c>
      <c r="Z74" s="197">
        <v>79.709999999999994</v>
      </c>
      <c r="AA74" s="197">
        <v>26.57</v>
      </c>
      <c r="AB74" s="197">
        <v>0</v>
      </c>
      <c r="AC74" s="197">
        <v>15</v>
      </c>
      <c r="AD74" s="197">
        <v>0</v>
      </c>
      <c r="AE74" s="197">
        <v>0</v>
      </c>
      <c r="AF74" s="197">
        <v>0</v>
      </c>
      <c r="AG74" s="197">
        <v>31.04</v>
      </c>
      <c r="AH74" s="197">
        <v>0</v>
      </c>
      <c r="AI74" s="197">
        <v>0</v>
      </c>
      <c r="AJ74" s="197">
        <v>0</v>
      </c>
      <c r="AK74" s="197">
        <v>69.599999999999994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9.0299999999999994</v>
      </c>
      <c r="L75" s="197">
        <v>372</v>
      </c>
      <c r="M75" s="197">
        <v>27.1</v>
      </c>
      <c r="N75" s="197">
        <v>34.79</v>
      </c>
      <c r="O75" s="197">
        <v>0</v>
      </c>
      <c r="P75" s="197">
        <v>30.63</v>
      </c>
      <c r="Q75" s="197">
        <v>6.42</v>
      </c>
      <c r="R75" s="197">
        <v>12.49</v>
      </c>
      <c r="S75" s="197">
        <v>7.78</v>
      </c>
      <c r="T75" s="197">
        <v>0</v>
      </c>
      <c r="U75" s="197">
        <v>24.68</v>
      </c>
      <c r="V75" s="197">
        <v>0</v>
      </c>
      <c r="W75" s="197">
        <v>0</v>
      </c>
      <c r="X75" s="197">
        <v>28.97</v>
      </c>
      <c r="Y75" s="197">
        <v>0</v>
      </c>
      <c r="Z75" s="197">
        <v>79.709999999999994</v>
      </c>
      <c r="AA75" s="197">
        <v>26.57</v>
      </c>
      <c r="AB75" s="197">
        <v>0</v>
      </c>
      <c r="AC75" s="197">
        <v>15</v>
      </c>
      <c r="AD75" s="197">
        <v>0</v>
      </c>
      <c r="AE75" s="197">
        <v>0</v>
      </c>
      <c r="AF75" s="197">
        <v>0</v>
      </c>
      <c r="AG75" s="197">
        <v>31.43</v>
      </c>
      <c r="AH75" s="197">
        <v>0</v>
      </c>
      <c r="AI75" s="197">
        <v>0</v>
      </c>
      <c r="AJ75" s="197">
        <v>0</v>
      </c>
      <c r="AK75" s="197">
        <v>69.38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9.0299999999999994</v>
      </c>
      <c r="L76" s="197">
        <v>372</v>
      </c>
      <c r="M76" s="197">
        <v>27.1</v>
      </c>
      <c r="N76" s="197">
        <v>34.79</v>
      </c>
      <c r="O76" s="197">
        <v>0</v>
      </c>
      <c r="P76" s="197">
        <v>30.63</v>
      </c>
      <c r="Q76" s="197">
        <v>6.42</v>
      </c>
      <c r="R76" s="197">
        <v>12.49</v>
      </c>
      <c r="S76" s="197">
        <v>7.78</v>
      </c>
      <c r="T76" s="197">
        <v>0</v>
      </c>
      <c r="U76" s="197">
        <v>24.68</v>
      </c>
      <c r="V76" s="197">
        <v>0</v>
      </c>
      <c r="W76" s="197">
        <v>0</v>
      </c>
      <c r="X76" s="197">
        <v>28.97</v>
      </c>
      <c r="Y76" s="197">
        <v>0</v>
      </c>
      <c r="Z76" s="197">
        <v>79.709999999999994</v>
      </c>
      <c r="AA76" s="197">
        <v>26.57</v>
      </c>
      <c r="AB76" s="197">
        <v>0</v>
      </c>
      <c r="AC76" s="197">
        <v>15</v>
      </c>
      <c r="AD76" s="197">
        <v>0</v>
      </c>
      <c r="AE76" s="197">
        <v>0</v>
      </c>
      <c r="AF76" s="197">
        <v>0</v>
      </c>
      <c r="AG76" s="197">
        <v>31.43</v>
      </c>
      <c r="AH76" s="197">
        <v>0</v>
      </c>
      <c r="AI76" s="197">
        <v>0</v>
      </c>
      <c r="AJ76" s="197">
        <v>0</v>
      </c>
      <c r="AK76" s="197">
        <v>69.150000000000006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9.0299999999999994</v>
      </c>
      <c r="L77" s="197">
        <v>372</v>
      </c>
      <c r="M77" s="197">
        <v>27.1</v>
      </c>
      <c r="N77" s="197">
        <v>34.79</v>
      </c>
      <c r="O77" s="197">
        <v>0</v>
      </c>
      <c r="P77" s="197">
        <v>30.63</v>
      </c>
      <c r="Q77" s="197">
        <v>6.42</v>
      </c>
      <c r="R77" s="197">
        <v>12.49</v>
      </c>
      <c r="S77" s="197">
        <v>7.78</v>
      </c>
      <c r="T77" s="197">
        <v>0</v>
      </c>
      <c r="U77" s="197">
        <v>24.68</v>
      </c>
      <c r="V77" s="197">
        <v>0</v>
      </c>
      <c r="W77" s="197">
        <v>0</v>
      </c>
      <c r="X77" s="197">
        <v>28.97</v>
      </c>
      <c r="Y77" s="197">
        <v>0</v>
      </c>
      <c r="Z77" s="197">
        <v>79.709999999999994</v>
      </c>
      <c r="AA77" s="197">
        <v>26.57</v>
      </c>
      <c r="AB77" s="197">
        <v>0</v>
      </c>
      <c r="AC77" s="197">
        <v>15</v>
      </c>
      <c r="AD77" s="197">
        <v>0</v>
      </c>
      <c r="AE77" s="197">
        <v>0</v>
      </c>
      <c r="AF77" s="197">
        <v>0</v>
      </c>
      <c r="AG77" s="197">
        <v>31.43</v>
      </c>
      <c r="AH77" s="197">
        <v>0</v>
      </c>
      <c r="AI77" s="197">
        <v>0</v>
      </c>
      <c r="AJ77" s="197">
        <v>0</v>
      </c>
      <c r="AK77" s="197">
        <v>69.150000000000006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9.0299999999999994</v>
      </c>
      <c r="L78" s="197">
        <v>372</v>
      </c>
      <c r="M78" s="197">
        <v>27.1</v>
      </c>
      <c r="N78" s="197">
        <v>34.79</v>
      </c>
      <c r="O78" s="197">
        <v>0</v>
      </c>
      <c r="P78" s="197">
        <v>30.63</v>
      </c>
      <c r="Q78" s="197">
        <v>6.42</v>
      </c>
      <c r="R78" s="197">
        <v>12.49</v>
      </c>
      <c r="S78" s="197">
        <v>7.78</v>
      </c>
      <c r="T78" s="197">
        <v>0</v>
      </c>
      <c r="U78" s="197">
        <v>24.68</v>
      </c>
      <c r="V78" s="197">
        <v>0</v>
      </c>
      <c r="W78" s="197">
        <v>0</v>
      </c>
      <c r="X78" s="197">
        <v>28.97</v>
      </c>
      <c r="Y78" s="197">
        <v>0</v>
      </c>
      <c r="Z78" s="197">
        <v>79.709999999999994</v>
      </c>
      <c r="AA78" s="197">
        <v>26.57</v>
      </c>
      <c r="AB78" s="197">
        <v>0</v>
      </c>
      <c r="AC78" s="197">
        <v>15</v>
      </c>
      <c r="AD78" s="197">
        <v>0</v>
      </c>
      <c r="AE78" s="197">
        <v>0</v>
      </c>
      <c r="AF78" s="197">
        <v>0</v>
      </c>
      <c r="AG78" s="197">
        <v>31.43</v>
      </c>
      <c r="AH78" s="197">
        <v>0</v>
      </c>
      <c r="AI78" s="197">
        <v>0</v>
      </c>
      <c r="AJ78" s="197">
        <v>0</v>
      </c>
      <c r="AK78" s="197">
        <v>68.92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9.0299999999999994</v>
      </c>
      <c r="L79" s="197">
        <v>372</v>
      </c>
      <c r="M79" s="197">
        <v>27.1</v>
      </c>
      <c r="N79" s="197">
        <v>34.79</v>
      </c>
      <c r="O79" s="197">
        <v>0</v>
      </c>
      <c r="P79" s="197">
        <v>30.63</v>
      </c>
      <c r="Q79" s="197">
        <v>6.42</v>
      </c>
      <c r="R79" s="197">
        <v>12.49</v>
      </c>
      <c r="S79" s="197">
        <v>7.78</v>
      </c>
      <c r="T79" s="197">
        <v>0</v>
      </c>
      <c r="U79" s="197">
        <v>24.68</v>
      </c>
      <c r="V79" s="197">
        <v>0</v>
      </c>
      <c r="W79" s="197">
        <v>0</v>
      </c>
      <c r="X79" s="197">
        <v>28.97</v>
      </c>
      <c r="Y79" s="197">
        <v>0</v>
      </c>
      <c r="Z79" s="197">
        <v>79.709999999999994</v>
      </c>
      <c r="AA79" s="197">
        <v>26.57</v>
      </c>
      <c r="AB79" s="197">
        <v>0</v>
      </c>
      <c r="AC79" s="197">
        <v>15</v>
      </c>
      <c r="AD79" s="197">
        <v>0</v>
      </c>
      <c r="AE79" s="197">
        <v>0</v>
      </c>
      <c r="AF79" s="197">
        <v>0</v>
      </c>
      <c r="AG79" s="197">
        <v>31.43</v>
      </c>
      <c r="AH79" s="197">
        <v>0</v>
      </c>
      <c r="AI79" s="197">
        <v>0</v>
      </c>
      <c r="AJ79" s="197">
        <v>0</v>
      </c>
      <c r="AK79" s="197">
        <v>66.72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9.0299999999999994</v>
      </c>
      <c r="L80" s="197">
        <v>372</v>
      </c>
      <c r="M80" s="197">
        <v>27.1</v>
      </c>
      <c r="N80" s="197">
        <v>34.79</v>
      </c>
      <c r="O80" s="197">
        <v>0</v>
      </c>
      <c r="P80" s="197">
        <v>30.63</v>
      </c>
      <c r="Q80" s="197">
        <v>6.42</v>
      </c>
      <c r="R80" s="197">
        <v>12.49</v>
      </c>
      <c r="S80" s="197">
        <v>7.78</v>
      </c>
      <c r="T80" s="197">
        <v>0</v>
      </c>
      <c r="U80" s="197">
        <v>24.68</v>
      </c>
      <c r="V80" s="197">
        <v>0</v>
      </c>
      <c r="W80" s="197">
        <v>0</v>
      </c>
      <c r="X80" s="197">
        <v>28.97</v>
      </c>
      <c r="Y80" s="197">
        <v>0</v>
      </c>
      <c r="Z80" s="197">
        <v>79.709999999999994</v>
      </c>
      <c r="AA80" s="197">
        <v>26.57</v>
      </c>
      <c r="AB80" s="197">
        <v>0</v>
      </c>
      <c r="AC80" s="197">
        <v>15</v>
      </c>
      <c r="AD80" s="197">
        <v>0</v>
      </c>
      <c r="AE80" s="197">
        <v>0</v>
      </c>
      <c r="AF80" s="197">
        <v>0</v>
      </c>
      <c r="AG80" s="197">
        <v>31.43</v>
      </c>
      <c r="AH80" s="197">
        <v>0</v>
      </c>
      <c r="AI80" s="197">
        <v>0</v>
      </c>
      <c r="AJ80" s="197">
        <v>0</v>
      </c>
      <c r="AK80" s="197">
        <v>68.47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9.0299999999999994</v>
      </c>
      <c r="L81" s="197">
        <v>372</v>
      </c>
      <c r="M81" s="197">
        <v>27.1</v>
      </c>
      <c r="N81" s="197">
        <v>34.79</v>
      </c>
      <c r="O81" s="197">
        <v>0</v>
      </c>
      <c r="P81" s="197">
        <v>30.63</v>
      </c>
      <c r="Q81" s="197">
        <v>6.42</v>
      </c>
      <c r="R81" s="197">
        <v>12.49</v>
      </c>
      <c r="S81" s="197">
        <v>7.78</v>
      </c>
      <c r="T81" s="197">
        <v>0</v>
      </c>
      <c r="U81" s="197">
        <v>24.68</v>
      </c>
      <c r="V81" s="197">
        <v>0</v>
      </c>
      <c r="W81" s="197">
        <v>0</v>
      </c>
      <c r="X81" s="197">
        <v>28.97</v>
      </c>
      <c r="Y81" s="197">
        <v>0</v>
      </c>
      <c r="Z81" s="197">
        <v>79.709999999999994</v>
      </c>
      <c r="AA81" s="197">
        <v>26.57</v>
      </c>
      <c r="AB81" s="197">
        <v>0</v>
      </c>
      <c r="AC81" s="197">
        <v>15</v>
      </c>
      <c r="AD81" s="197">
        <v>0</v>
      </c>
      <c r="AE81" s="197">
        <v>0</v>
      </c>
      <c r="AF81" s="197">
        <v>0</v>
      </c>
      <c r="AG81" s="197">
        <v>31.81</v>
      </c>
      <c r="AH81" s="197">
        <v>0</v>
      </c>
      <c r="AI81" s="197">
        <v>0</v>
      </c>
      <c r="AJ81" s="197">
        <v>0</v>
      </c>
      <c r="AK81" s="197">
        <v>68.02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9.0299999999999994</v>
      </c>
      <c r="L82" s="197">
        <v>372</v>
      </c>
      <c r="M82" s="197">
        <v>27.1</v>
      </c>
      <c r="N82" s="197">
        <v>34.79</v>
      </c>
      <c r="O82" s="197">
        <v>0</v>
      </c>
      <c r="P82" s="197">
        <v>30.63</v>
      </c>
      <c r="Q82" s="197">
        <v>6.42</v>
      </c>
      <c r="R82" s="197">
        <v>12.49</v>
      </c>
      <c r="S82" s="197">
        <v>7.78</v>
      </c>
      <c r="T82" s="197">
        <v>0</v>
      </c>
      <c r="U82" s="197">
        <v>24.68</v>
      </c>
      <c r="V82" s="197">
        <v>0</v>
      </c>
      <c r="W82" s="197">
        <v>0</v>
      </c>
      <c r="X82" s="197">
        <v>28.97</v>
      </c>
      <c r="Y82" s="197">
        <v>0</v>
      </c>
      <c r="Z82" s="197">
        <v>79.709999999999994</v>
      </c>
      <c r="AA82" s="197">
        <v>26.57</v>
      </c>
      <c r="AB82" s="197">
        <v>0</v>
      </c>
      <c r="AC82" s="197">
        <v>15</v>
      </c>
      <c r="AD82" s="197">
        <v>0</v>
      </c>
      <c r="AE82" s="197">
        <v>0</v>
      </c>
      <c r="AF82" s="197">
        <v>0</v>
      </c>
      <c r="AG82" s="197">
        <v>31.43</v>
      </c>
      <c r="AH82" s="197">
        <v>0</v>
      </c>
      <c r="AI82" s="197">
        <v>0</v>
      </c>
      <c r="AJ82" s="197">
        <v>0</v>
      </c>
      <c r="AK82" s="197">
        <v>68.02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9.0299999999999994</v>
      </c>
      <c r="L83" s="197">
        <v>372</v>
      </c>
      <c r="M83" s="197">
        <v>27.1</v>
      </c>
      <c r="N83" s="197">
        <v>34.79</v>
      </c>
      <c r="O83" s="197">
        <v>0</v>
      </c>
      <c r="P83" s="197">
        <v>30.63</v>
      </c>
      <c r="Q83" s="197">
        <v>6.42</v>
      </c>
      <c r="R83" s="197">
        <v>12.49</v>
      </c>
      <c r="S83" s="197">
        <v>7.78</v>
      </c>
      <c r="T83" s="197">
        <v>0</v>
      </c>
      <c r="U83" s="197">
        <v>24.68</v>
      </c>
      <c r="V83" s="197">
        <v>0</v>
      </c>
      <c r="W83" s="197">
        <v>0</v>
      </c>
      <c r="X83" s="197">
        <v>28.97</v>
      </c>
      <c r="Y83" s="197">
        <v>0</v>
      </c>
      <c r="Z83" s="197">
        <v>79.709999999999994</v>
      </c>
      <c r="AA83" s="197">
        <v>26.57</v>
      </c>
      <c r="AB83" s="197">
        <v>0</v>
      </c>
      <c r="AC83" s="197">
        <v>15</v>
      </c>
      <c r="AD83" s="197">
        <v>0</v>
      </c>
      <c r="AE83" s="197">
        <v>0</v>
      </c>
      <c r="AF83" s="197">
        <v>0</v>
      </c>
      <c r="AG83" s="197">
        <v>31.43</v>
      </c>
      <c r="AH83" s="197">
        <v>0</v>
      </c>
      <c r="AI83" s="197">
        <v>0</v>
      </c>
      <c r="AJ83" s="197">
        <v>0</v>
      </c>
      <c r="AK83" s="197">
        <v>68.02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9.0299999999999994</v>
      </c>
      <c r="L84" s="197">
        <v>372</v>
      </c>
      <c r="M84" s="197">
        <v>27.1</v>
      </c>
      <c r="N84" s="197">
        <v>34.79</v>
      </c>
      <c r="O84" s="197">
        <v>0</v>
      </c>
      <c r="P84" s="197">
        <v>30.63</v>
      </c>
      <c r="Q84" s="197">
        <v>6.42</v>
      </c>
      <c r="R84" s="197">
        <v>12.49</v>
      </c>
      <c r="S84" s="197">
        <v>7.78</v>
      </c>
      <c r="T84" s="197">
        <v>0</v>
      </c>
      <c r="U84" s="197">
        <v>24.68</v>
      </c>
      <c r="V84" s="197">
        <v>0</v>
      </c>
      <c r="W84" s="197">
        <v>0</v>
      </c>
      <c r="X84" s="197">
        <v>28.97</v>
      </c>
      <c r="Y84" s="197">
        <v>0</v>
      </c>
      <c r="Z84" s="197">
        <v>79.709999999999994</v>
      </c>
      <c r="AA84" s="197">
        <v>26.57</v>
      </c>
      <c r="AB84" s="197">
        <v>0</v>
      </c>
      <c r="AC84" s="197">
        <v>15</v>
      </c>
      <c r="AD84" s="197">
        <v>0</v>
      </c>
      <c r="AE84" s="197">
        <v>0</v>
      </c>
      <c r="AF84" s="197">
        <v>0</v>
      </c>
      <c r="AG84" s="197">
        <v>31.43</v>
      </c>
      <c r="AH84" s="197">
        <v>0</v>
      </c>
      <c r="AI84" s="197">
        <v>0</v>
      </c>
      <c r="AJ84" s="197">
        <v>0</v>
      </c>
      <c r="AK84" s="197">
        <v>68.02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1.92</v>
      </c>
      <c r="L85" s="197">
        <v>270</v>
      </c>
      <c r="M85" s="197">
        <v>27.1</v>
      </c>
      <c r="N85" s="197">
        <v>34.79</v>
      </c>
      <c r="O85" s="197">
        <v>0</v>
      </c>
      <c r="P85" s="197">
        <v>30.63</v>
      </c>
      <c r="Q85" s="197">
        <v>1.92</v>
      </c>
      <c r="R85" s="197">
        <v>2.88</v>
      </c>
      <c r="S85" s="197">
        <v>3.71</v>
      </c>
      <c r="T85" s="197">
        <v>0</v>
      </c>
      <c r="U85" s="197">
        <v>24.68</v>
      </c>
      <c r="V85" s="197">
        <v>0</v>
      </c>
      <c r="W85" s="197">
        <v>0</v>
      </c>
      <c r="X85" s="197">
        <v>28.96</v>
      </c>
      <c r="Y85" s="197">
        <v>0</v>
      </c>
      <c r="Z85" s="197">
        <v>79.709999999999994</v>
      </c>
      <c r="AA85" s="197">
        <v>6.72</v>
      </c>
      <c r="AB85" s="197">
        <v>0</v>
      </c>
      <c r="AC85" s="197">
        <v>15</v>
      </c>
      <c r="AD85" s="197">
        <v>0</v>
      </c>
      <c r="AE85" s="197">
        <v>0</v>
      </c>
      <c r="AF85" s="197">
        <v>0</v>
      </c>
      <c r="AG85" s="197">
        <v>31.43</v>
      </c>
      <c r="AH85" s="197">
        <v>0</v>
      </c>
      <c r="AI85" s="197">
        <v>0</v>
      </c>
      <c r="AJ85" s="197">
        <v>0</v>
      </c>
      <c r="AK85" s="197">
        <v>50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1.92</v>
      </c>
      <c r="L86" s="197">
        <v>210</v>
      </c>
      <c r="M86" s="197">
        <v>27.1</v>
      </c>
      <c r="N86" s="197">
        <v>34.79</v>
      </c>
      <c r="O86" s="197">
        <v>0</v>
      </c>
      <c r="P86" s="197">
        <v>30.63</v>
      </c>
      <c r="Q86" s="197">
        <v>6.42</v>
      </c>
      <c r="R86" s="197">
        <v>12.49</v>
      </c>
      <c r="S86" s="197">
        <v>7.77</v>
      </c>
      <c r="T86" s="197">
        <v>0</v>
      </c>
      <c r="U86" s="197">
        <v>24.68</v>
      </c>
      <c r="V86" s="197">
        <v>0</v>
      </c>
      <c r="W86" s="197">
        <v>0</v>
      </c>
      <c r="X86" s="197">
        <v>28.96</v>
      </c>
      <c r="Y86" s="197">
        <v>0</v>
      </c>
      <c r="Z86" s="197">
        <v>79.709999999999994</v>
      </c>
      <c r="AA86" s="197">
        <v>26.57</v>
      </c>
      <c r="AB86" s="197">
        <v>0</v>
      </c>
      <c r="AC86" s="197">
        <v>15</v>
      </c>
      <c r="AD86" s="197">
        <v>0</v>
      </c>
      <c r="AE86" s="197">
        <v>0</v>
      </c>
      <c r="AF86" s="197">
        <v>0</v>
      </c>
      <c r="AG86" s="197">
        <v>31.43</v>
      </c>
      <c r="AH86" s="197">
        <v>0</v>
      </c>
      <c r="AI86" s="197">
        <v>0</v>
      </c>
      <c r="AJ86" s="197">
        <v>0</v>
      </c>
      <c r="AK86" s="197">
        <v>68.83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1.92</v>
      </c>
      <c r="L87" s="197">
        <v>210</v>
      </c>
      <c r="M87" s="197">
        <v>27.1</v>
      </c>
      <c r="N87" s="197">
        <v>34.79</v>
      </c>
      <c r="O87" s="197">
        <v>0</v>
      </c>
      <c r="P87" s="197">
        <v>30.63</v>
      </c>
      <c r="Q87" s="197">
        <v>6.42</v>
      </c>
      <c r="R87" s="197">
        <v>12.49</v>
      </c>
      <c r="S87" s="197">
        <v>7.77</v>
      </c>
      <c r="T87" s="197">
        <v>0</v>
      </c>
      <c r="U87" s="197">
        <v>24.68</v>
      </c>
      <c r="V87" s="197">
        <v>0</v>
      </c>
      <c r="W87" s="197">
        <v>0</v>
      </c>
      <c r="X87" s="197">
        <v>28.96</v>
      </c>
      <c r="Y87" s="197">
        <v>0</v>
      </c>
      <c r="Z87" s="197">
        <v>79.709999999999994</v>
      </c>
      <c r="AA87" s="197">
        <v>26.57</v>
      </c>
      <c r="AB87" s="197">
        <v>0</v>
      </c>
      <c r="AC87" s="197">
        <v>15</v>
      </c>
      <c r="AD87" s="197">
        <v>0</v>
      </c>
      <c r="AE87" s="197">
        <v>0</v>
      </c>
      <c r="AF87" s="197">
        <v>0</v>
      </c>
      <c r="AG87" s="197">
        <v>30.28</v>
      </c>
      <c r="AH87" s="197">
        <v>0</v>
      </c>
      <c r="AI87" s="197">
        <v>0</v>
      </c>
      <c r="AJ87" s="197">
        <v>0</v>
      </c>
      <c r="AK87" s="197">
        <v>68.680000000000007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1.92</v>
      </c>
      <c r="L88" s="197">
        <v>210</v>
      </c>
      <c r="M88" s="197">
        <v>27.1</v>
      </c>
      <c r="N88" s="197">
        <v>34.79</v>
      </c>
      <c r="O88" s="197">
        <v>0</v>
      </c>
      <c r="P88" s="197">
        <v>30.63</v>
      </c>
      <c r="Q88" s="197">
        <v>1.92</v>
      </c>
      <c r="R88" s="197">
        <v>2.88</v>
      </c>
      <c r="S88" s="197">
        <v>1.92</v>
      </c>
      <c r="T88" s="197">
        <v>0</v>
      </c>
      <c r="U88" s="197">
        <v>24.68</v>
      </c>
      <c r="V88" s="197">
        <v>0</v>
      </c>
      <c r="W88" s="197">
        <v>0</v>
      </c>
      <c r="X88" s="197">
        <v>28.96</v>
      </c>
      <c r="Y88" s="197">
        <v>0</v>
      </c>
      <c r="Z88" s="197">
        <v>79.709999999999994</v>
      </c>
      <c r="AA88" s="197">
        <v>6.72</v>
      </c>
      <c r="AB88" s="197">
        <v>0</v>
      </c>
      <c r="AC88" s="197">
        <v>15</v>
      </c>
      <c r="AD88" s="197">
        <v>0</v>
      </c>
      <c r="AE88" s="197">
        <v>0</v>
      </c>
      <c r="AF88" s="197">
        <v>0</v>
      </c>
      <c r="AG88" s="197">
        <v>30.28</v>
      </c>
      <c r="AH88" s="197">
        <v>0</v>
      </c>
      <c r="AI88" s="197">
        <v>0</v>
      </c>
      <c r="AJ88" s="197">
        <v>0</v>
      </c>
      <c r="AK88" s="197">
        <v>50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1.92</v>
      </c>
      <c r="L89" s="197">
        <v>210</v>
      </c>
      <c r="M89" s="197">
        <v>27.1</v>
      </c>
      <c r="N89" s="197">
        <v>34.79</v>
      </c>
      <c r="O89" s="197">
        <v>0</v>
      </c>
      <c r="P89" s="197">
        <v>30.63</v>
      </c>
      <c r="Q89" s="197">
        <v>1.92</v>
      </c>
      <c r="R89" s="197">
        <v>2.88</v>
      </c>
      <c r="S89" s="197">
        <v>1.92</v>
      </c>
      <c r="T89" s="197">
        <v>0</v>
      </c>
      <c r="U89" s="197">
        <v>24.68</v>
      </c>
      <c r="V89" s="197">
        <v>0</v>
      </c>
      <c r="W89" s="197">
        <v>0</v>
      </c>
      <c r="X89" s="197">
        <v>28.96</v>
      </c>
      <c r="Y89" s="197">
        <v>0</v>
      </c>
      <c r="Z89" s="197">
        <v>79.709999999999994</v>
      </c>
      <c r="AA89" s="197">
        <v>6.72</v>
      </c>
      <c r="AB89" s="197">
        <v>0</v>
      </c>
      <c r="AC89" s="197">
        <v>15</v>
      </c>
      <c r="AD89" s="197">
        <v>0</v>
      </c>
      <c r="AE89" s="197">
        <v>0</v>
      </c>
      <c r="AF89" s="197">
        <v>0</v>
      </c>
      <c r="AG89" s="197">
        <v>30.46</v>
      </c>
      <c r="AH89" s="197">
        <v>0</v>
      </c>
      <c r="AI89" s="197">
        <v>0</v>
      </c>
      <c r="AJ89" s="197">
        <v>0</v>
      </c>
      <c r="AK89" s="197">
        <v>50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1.92</v>
      </c>
      <c r="L90" s="197">
        <v>210</v>
      </c>
      <c r="M90" s="197">
        <v>27.1</v>
      </c>
      <c r="N90" s="197">
        <v>34.79</v>
      </c>
      <c r="O90" s="197">
        <v>0</v>
      </c>
      <c r="P90" s="197">
        <v>30.63</v>
      </c>
      <c r="Q90" s="197">
        <v>1.92</v>
      </c>
      <c r="R90" s="197">
        <v>2.88</v>
      </c>
      <c r="S90" s="197">
        <v>1.92</v>
      </c>
      <c r="T90" s="197">
        <v>0</v>
      </c>
      <c r="U90" s="197">
        <v>24.68</v>
      </c>
      <c r="V90" s="197">
        <v>0</v>
      </c>
      <c r="W90" s="197">
        <v>0</v>
      </c>
      <c r="X90" s="197">
        <v>28.96</v>
      </c>
      <c r="Y90" s="197">
        <v>0</v>
      </c>
      <c r="Z90" s="197">
        <v>79.709999999999994</v>
      </c>
      <c r="AA90" s="197">
        <v>6.72</v>
      </c>
      <c r="AB90" s="197">
        <v>0</v>
      </c>
      <c r="AC90" s="197">
        <v>15</v>
      </c>
      <c r="AD90" s="197">
        <v>0</v>
      </c>
      <c r="AE90" s="197">
        <v>0</v>
      </c>
      <c r="AF90" s="197">
        <v>0</v>
      </c>
      <c r="AG90" s="197">
        <v>30.46</v>
      </c>
      <c r="AH90" s="197">
        <v>0</v>
      </c>
      <c r="AI90" s="197">
        <v>0</v>
      </c>
      <c r="AJ90" s="197">
        <v>0</v>
      </c>
      <c r="AK90" s="197">
        <v>50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1.92</v>
      </c>
      <c r="L91" s="197">
        <v>210</v>
      </c>
      <c r="M91" s="197">
        <v>27.1</v>
      </c>
      <c r="N91" s="197">
        <v>34.79</v>
      </c>
      <c r="O91" s="197">
        <v>0</v>
      </c>
      <c r="P91" s="197">
        <v>30.63</v>
      </c>
      <c r="Q91" s="197">
        <v>1.92</v>
      </c>
      <c r="R91" s="197">
        <v>2.88</v>
      </c>
      <c r="S91" s="197">
        <v>1.95</v>
      </c>
      <c r="T91" s="197">
        <v>0</v>
      </c>
      <c r="U91" s="197">
        <v>24.68</v>
      </c>
      <c r="V91" s="197">
        <v>0</v>
      </c>
      <c r="W91" s="197">
        <v>0</v>
      </c>
      <c r="X91" s="197">
        <v>28.8</v>
      </c>
      <c r="Y91" s="197">
        <v>0</v>
      </c>
      <c r="Z91" s="197">
        <v>38.4</v>
      </c>
      <c r="AA91" s="197">
        <v>6.72</v>
      </c>
      <c r="AB91" s="197">
        <v>0</v>
      </c>
      <c r="AC91" s="197">
        <v>15</v>
      </c>
      <c r="AD91" s="197">
        <v>0</v>
      </c>
      <c r="AE91" s="197">
        <v>0</v>
      </c>
      <c r="AF91" s="197">
        <v>0</v>
      </c>
      <c r="AG91" s="197">
        <v>30.46</v>
      </c>
      <c r="AH91" s="197">
        <v>0</v>
      </c>
      <c r="AI91" s="197">
        <v>0</v>
      </c>
      <c r="AJ91" s="197">
        <v>0</v>
      </c>
      <c r="AK91" s="197">
        <v>50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1.92</v>
      </c>
      <c r="L92" s="197">
        <v>210</v>
      </c>
      <c r="M92" s="197">
        <v>27.1</v>
      </c>
      <c r="N92" s="197">
        <v>34.79</v>
      </c>
      <c r="O92" s="197">
        <v>0</v>
      </c>
      <c r="P92" s="197">
        <v>30.63</v>
      </c>
      <c r="Q92" s="197">
        <v>1.92</v>
      </c>
      <c r="R92" s="197">
        <v>2.88</v>
      </c>
      <c r="S92" s="197">
        <v>1.95</v>
      </c>
      <c r="T92" s="197">
        <v>0</v>
      </c>
      <c r="U92" s="197">
        <v>24.68</v>
      </c>
      <c r="V92" s="197">
        <v>0</v>
      </c>
      <c r="W92" s="197">
        <v>0</v>
      </c>
      <c r="X92" s="197">
        <v>28.8</v>
      </c>
      <c r="Y92" s="197">
        <v>0</v>
      </c>
      <c r="Z92" s="197">
        <v>38.4</v>
      </c>
      <c r="AA92" s="197">
        <v>6.72</v>
      </c>
      <c r="AB92" s="197">
        <v>0</v>
      </c>
      <c r="AC92" s="197">
        <v>15</v>
      </c>
      <c r="AD92" s="197">
        <v>0</v>
      </c>
      <c r="AE92" s="197">
        <v>0</v>
      </c>
      <c r="AF92" s="197">
        <v>0</v>
      </c>
      <c r="AG92" s="197">
        <v>30.46</v>
      </c>
      <c r="AH92" s="197">
        <v>0</v>
      </c>
      <c r="AI92" s="197">
        <v>0</v>
      </c>
      <c r="AJ92" s="197">
        <v>0</v>
      </c>
      <c r="AK92" s="197">
        <v>50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1.92</v>
      </c>
      <c r="L93" s="197">
        <v>210</v>
      </c>
      <c r="M93" s="197">
        <v>27.1</v>
      </c>
      <c r="N93" s="197">
        <v>34.79</v>
      </c>
      <c r="O93" s="197">
        <v>0</v>
      </c>
      <c r="P93" s="197">
        <v>30.63</v>
      </c>
      <c r="Q93" s="197">
        <v>1.92</v>
      </c>
      <c r="R93" s="197">
        <v>2.88</v>
      </c>
      <c r="S93" s="197">
        <v>1.96</v>
      </c>
      <c r="T93" s="197">
        <v>0</v>
      </c>
      <c r="U93" s="197">
        <v>24.68</v>
      </c>
      <c r="V93" s="197">
        <v>0</v>
      </c>
      <c r="W93" s="197">
        <v>0</v>
      </c>
      <c r="X93" s="197">
        <v>14.4</v>
      </c>
      <c r="Y93" s="197">
        <v>0</v>
      </c>
      <c r="Z93" s="197">
        <v>38.4</v>
      </c>
      <c r="AA93" s="197">
        <v>6.72</v>
      </c>
      <c r="AB93" s="197">
        <v>0</v>
      </c>
      <c r="AC93" s="197">
        <v>15</v>
      </c>
      <c r="AD93" s="197">
        <v>0</v>
      </c>
      <c r="AE93" s="197">
        <v>0</v>
      </c>
      <c r="AF93" s="197">
        <v>0</v>
      </c>
      <c r="AG93" s="197">
        <v>30.46</v>
      </c>
      <c r="AH93" s="197">
        <v>0</v>
      </c>
      <c r="AI93" s="197">
        <v>0</v>
      </c>
      <c r="AJ93" s="197">
        <v>0</v>
      </c>
      <c r="AK93" s="197">
        <v>50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1.92</v>
      </c>
      <c r="L94" s="197">
        <v>210</v>
      </c>
      <c r="M94" s="197">
        <v>27.1</v>
      </c>
      <c r="N94" s="197">
        <v>34.79</v>
      </c>
      <c r="O94" s="197">
        <v>0</v>
      </c>
      <c r="P94" s="197">
        <v>5.18</v>
      </c>
      <c r="Q94" s="197">
        <v>1.92</v>
      </c>
      <c r="R94" s="197">
        <v>2.88</v>
      </c>
      <c r="S94" s="197">
        <v>1.96</v>
      </c>
      <c r="T94" s="197">
        <v>0</v>
      </c>
      <c r="U94" s="197">
        <v>24.68</v>
      </c>
      <c r="V94" s="197">
        <v>0</v>
      </c>
      <c r="W94" s="197">
        <v>0</v>
      </c>
      <c r="X94" s="197">
        <v>14.4</v>
      </c>
      <c r="Y94" s="197">
        <v>0</v>
      </c>
      <c r="Z94" s="197">
        <v>38.4</v>
      </c>
      <c r="AA94" s="197">
        <v>6.72</v>
      </c>
      <c r="AB94" s="197">
        <v>0</v>
      </c>
      <c r="AC94" s="197">
        <v>15</v>
      </c>
      <c r="AD94" s="197">
        <v>0</v>
      </c>
      <c r="AE94" s="197">
        <v>0</v>
      </c>
      <c r="AF94" s="197">
        <v>0</v>
      </c>
      <c r="AG94" s="197">
        <v>30.46</v>
      </c>
      <c r="AH94" s="197">
        <v>0</v>
      </c>
      <c r="AI94" s="197">
        <v>0</v>
      </c>
      <c r="AJ94" s="197">
        <v>0</v>
      </c>
      <c r="AK94" s="197">
        <v>50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1.93</v>
      </c>
      <c r="L95" s="197">
        <v>212.22</v>
      </c>
      <c r="M95" s="197">
        <v>4.8</v>
      </c>
      <c r="N95" s="197">
        <v>24</v>
      </c>
      <c r="O95" s="197">
        <v>0</v>
      </c>
      <c r="P95" s="197">
        <v>4.8</v>
      </c>
      <c r="Q95" s="197">
        <v>1.92</v>
      </c>
      <c r="R95" s="197">
        <v>2.88</v>
      </c>
      <c r="S95" s="197">
        <v>3.9</v>
      </c>
      <c r="T95" s="197">
        <v>0</v>
      </c>
      <c r="U95" s="197">
        <v>24.68</v>
      </c>
      <c r="V95" s="197">
        <v>0</v>
      </c>
      <c r="W95" s="197">
        <v>0</v>
      </c>
      <c r="X95" s="197">
        <v>14.4</v>
      </c>
      <c r="Y95" s="197">
        <v>0</v>
      </c>
      <c r="Z95" s="197">
        <v>38.4</v>
      </c>
      <c r="AA95" s="197">
        <v>6.72</v>
      </c>
      <c r="AB95" s="197">
        <v>0</v>
      </c>
      <c r="AC95" s="197">
        <v>15</v>
      </c>
      <c r="AD95" s="197">
        <v>0</v>
      </c>
      <c r="AE95" s="197">
        <v>0</v>
      </c>
      <c r="AF95" s="197">
        <v>0</v>
      </c>
      <c r="AG95" s="197">
        <v>30.46</v>
      </c>
      <c r="AH95" s="197">
        <v>0</v>
      </c>
      <c r="AI95" s="197">
        <v>0</v>
      </c>
      <c r="AJ95" s="197">
        <v>0</v>
      </c>
      <c r="AK95" s="197">
        <v>50.67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1.92</v>
      </c>
      <c r="L96" s="197">
        <v>212.22</v>
      </c>
      <c r="M96" s="197">
        <v>4.8</v>
      </c>
      <c r="N96" s="197">
        <v>4.8</v>
      </c>
      <c r="O96" s="197">
        <v>0</v>
      </c>
      <c r="P96" s="197">
        <v>4.8</v>
      </c>
      <c r="Q96" s="197">
        <v>1.92</v>
      </c>
      <c r="R96" s="197">
        <v>2.88</v>
      </c>
      <c r="S96" s="197">
        <v>3.94</v>
      </c>
      <c r="T96" s="197">
        <v>0</v>
      </c>
      <c r="U96" s="197">
        <v>24.68</v>
      </c>
      <c r="V96" s="197">
        <v>0</v>
      </c>
      <c r="W96" s="197">
        <v>0</v>
      </c>
      <c r="X96" s="197">
        <v>14.4</v>
      </c>
      <c r="Y96" s="197">
        <v>0</v>
      </c>
      <c r="Z96" s="197">
        <v>38.4</v>
      </c>
      <c r="AA96" s="197">
        <v>6.72</v>
      </c>
      <c r="AB96" s="197">
        <v>0</v>
      </c>
      <c r="AC96" s="197">
        <v>15</v>
      </c>
      <c r="AD96" s="197">
        <v>0</v>
      </c>
      <c r="AE96" s="197">
        <v>0</v>
      </c>
      <c r="AF96" s="197">
        <v>0</v>
      </c>
      <c r="AG96" s="197">
        <v>30.46</v>
      </c>
      <c r="AH96" s="197">
        <v>0</v>
      </c>
      <c r="AI96" s="197">
        <v>0</v>
      </c>
      <c r="AJ96" s="197">
        <v>0</v>
      </c>
      <c r="AK96" s="197">
        <v>51.19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1.92</v>
      </c>
      <c r="L97" s="197">
        <v>212.22</v>
      </c>
      <c r="M97" s="197">
        <v>4.8</v>
      </c>
      <c r="N97" s="197">
        <v>4.8</v>
      </c>
      <c r="O97" s="197">
        <v>0</v>
      </c>
      <c r="P97" s="197">
        <v>4.8</v>
      </c>
      <c r="Q97" s="197">
        <v>1.92</v>
      </c>
      <c r="R97" s="197">
        <v>2.88</v>
      </c>
      <c r="S97" s="197">
        <v>3.94</v>
      </c>
      <c r="T97" s="197">
        <v>0</v>
      </c>
      <c r="U97" s="197">
        <v>24.68</v>
      </c>
      <c r="V97" s="197">
        <v>0</v>
      </c>
      <c r="W97" s="197">
        <v>0</v>
      </c>
      <c r="X97" s="197">
        <v>14.4</v>
      </c>
      <c r="Y97" s="197">
        <v>0</v>
      </c>
      <c r="Z97" s="197">
        <v>38.4</v>
      </c>
      <c r="AA97" s="197">
        <v>6.72</v>
      </c>
      <c r="AB97" s="197">
        <v>0</v>
      </c>
      <c r="AC97" s="197">
        <v>15</v>
      </c>
      <c r="AD97" s="197">
        <v>0</v>
      </c>
      <c r="AE97" s="197">
        <v>0</v>
      </c>
      <c r="AF97" s="197">
        <v>0</v>
      </c>
      <c r="AG97" s="197">
        <v>30.46</v>
      </c>
      <c r="AH97" s="197">
        <v>0</v>
      </c>
      <c r="AI97" s="197">
        <v>0</v>
      </c>
      <c r="AJ97" s="197">
        <v>0</v>
      </c>
      <c r="AK97" s="197">
        <v>50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1.92</v>
      </c>
      <c r="L98" s="197">
        <v>212.22</v>
      </c>
      <c r="M98" s="197">
        <v>4.8</v>
      </c>
      <c r="N98" s="197">
        <v>4.8</v>
      </c>
      <c r="O98" s="197">
        <v>0</v>
      </c>
      <c r="P98" s="197">
        <v>4.8</v>
      </c>
      <c r="Q98" s="197">
        <v>1.92</v>
      </c>
      <c r="R98" s="197">
        <v>2.88</v>
      </c>
      <c r="S98" s="197">
        <v>3.94</v>
      </c>
      <c r="T98" s="197">
        <v>0</v>
      </c>
      <c r="U98" s="197">
        <v>24.68</v>
      </c>
      <c r="V98" s="197">
        <v>0</v>
      </c>
      <c r="W98" s="197">
        <v>0</v>
      </c>
      <c r="X98" s="197">
        <v>14.4</v>
      </c>
      <c r="Y98" s="197">
        <v>0</v>
      </c>
      <c r="Z98" s="197">
        <v>38.4</v>
      </c>
      <c r="AA98" s="197">
        <v>6.72</v>
      </c>
      <c r="AB98" s="197">
        <v>0</v>
      </c>
      <c r="AC98" s="197">
        <v>15</v>
      </c>
      <c r="AD98" s="197">
        <v>0</v>
      </c>
      <c r="AE98" s="197">
        <v>0</v>
      </c>
      <c r="AF98" s="197">
        <v>0</v>
      </c>
      <c r="AG98" s="197">
        <v>30.46</v>
      </c>
      <c r="AH98" s="197">
        <v>0</v>
      </c>
      <c r="AI98" s="197">
        <v>0</v>
      </c>
      <c r="AJ98" s="197">
        <v>0</v>
      </c>
      <c r="AK98" s="197">
        <v>53.5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0.14429499999999965</v>
      </c>
      <c r="L99">
        <f t="shared" si="0"/>
        <v>7.2259700000000011</v>
      </c>
      <c r="M99">
        <f t="shared" si="0"/>
        <v>0.62506749999999911</v>
      </c>
      <c r="N99">
        <f t="shared" si="0"/>
        <v>0.80213999999999952</v>
      </c>
      <c r="O99">
        <f t="shared" si="0"/>
        <v>0</v>
      </c>
      <c r="P99">
        <f t="shared" si="0"/>
        <v>0.59834750000000125</v>
      </c>
      <c r="Q99">
        <f t="shared" si="0"/>
        <v>0.1113300000000001</v>
      </c>
      <c r="R99">
        <f t="shared" si="0"/>
        <v>0.2287900000000001</v>
      </c>
      <c r="S99">
        <f t="shared" si="0"/>
        <v>0.14582249999999986</v>
      </c>
      <c r="T99">
        <f t="shared" si="0"/>
        <v>0</v>
      </c>
      <c r="U99">
        <f t="shared" si="0"/>
        <v>0.57687500000000003</v>
      </c>
      <c r="V99">
        <f t="shared" si="0"/>
        <v>0</v>
      </c>
      <c r="W99">
        <f t="shared" si="0"/>
        <v>0</v>
      </c>
      <c r="X99">
        <f t="shared" si="0"/>
        <v>0.59617500000000068</v>
      </c>
      <c r="Y99">
        <f t="shared" si="0"/>
        <v>0</v>
      </c>
      <c r="Z99">
        <f t="shared" si="0"/>
        <v>1.5727324999999996</v>
      </c>
      <c r="AA99">
        <f t="shared" si="0"/>
        <v>0.44910499999999992</v>
      </c>
      <c r="AB99">
        <f t="shared" si="0"/>
        <v>0</v>
      </c>
      <c r="AC99">
        <f t="shared" si="0"/>
        <v>0.36402750000000006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0.75461749999999927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1.4912925000000008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0.20151750000000013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44743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48.48</v>
      </c>
      <c r="AH3" s="197">
        <v>0</v>
      </c>
      <c r="AI3" s="197">
        <v>0</v>
      </c>
      <c r="AJ3" s="197">
        <v>0</v>
      </c>
      <c r="AK3" s="197">
        <v>28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48.48</v>
      </c>
      <c r="AH4" s="197">
        <v>0</v>
      </c>
      <c r="AI4" s="197">
        <v>0</v>
      </c>
      <c r="AJ4" s="197">
        <v>0</v>
      </c>
      <c r="AK4" s="197">
        <v>28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48.48</v>
      </c>
      <c r="AH5" s="197">
        <v>0</v>
      </c>
      <c r="AI5" s="197">
        <v>0</v>
      </c>
      <c r="AJ5" s="197">
        <v>0</v>
      </c>
      <c r="AK5" s="197">
        <v>28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48.48</v>
      </c>
      <c r="AH6" s="197">
        <v>0</v>
      </c>
      <c r="AI6" s="197">
        <v>0</v>
      </c>
      <c r="AJ6" s="197">
        <v>0</v>
      </c>
      <c r="AK6" s="197">
        <v>28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49.39</v>
      </c>
      <c r="AH7" s="197">
        <v>0</v>
      </c>
      <c r="AI7" s="197">
        <v>0</v>
      </c>
      <c r="AJ7" s="197">
        <v>0</v>
      </c>
      <c r="AK7" s="197">
        <v>28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49.39</v>
      </c>
      <c r="AH8" s="197">
        <v>0</v>
      </c>
      <c r="AI8" s="197">
        <v>0</v>
      </c>
      <c r="AJ8" s="197">
        <v>0</v>
      </c>
      <c r="AK8" s="197">
        <v>28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49.39</v>
      </c>
      <c r="AH9" s="197">
        <v>0</v>
      </c>
      <c r="AI9" s="197">
        <v>0</v>
      </c>
      <c r="AJ9" s="197">
        <v>0</v>
      </c>
      <c r="AK9" s="197">
        <v>28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49.39</v>
      </c>
      <c r="AH10" s="197">
        <v>0</v>
      </c>
      <c r="AI10" s="197">
        <v>0</v>
      </c>
      <c r="AJ10" s="197">
        <v>0</v>
      </c>
      <c r="AK10" s="197">
        <v>28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49.39</v>
      </c>
      <c r="AH11" s="197">
        <v>0</v>
      </c>
      <c r="AI11" s="197">
        <v>0</v>
      </c>
      <c r="AJ11" s="197">
        <v>0</v>
      </c>
      <c r="AK11" s="197">
        <v>28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49.39</v>
      </c>
      <c r="AH12" s="197">
        <v>0</v>
      </c>
      <c r="AI12" s="197">
        <v>0</v>
      </c>
      <c r="AJ12" s="197">
        <v>0</v>
      </c>
      <c r="AK12" s="197">
        <v>28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49.39</v>
      </c>
      <c r="AH13" s="197">
        <v>0</v>
      </c>
      <c r="AI13" s="197">
        <v>0</v>
      </c>
      <c r="AJ13" s="197">
        <v>0</v>
      </c>
      <c r="AK13" s="197">
        <v>28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1.71</v>
      </c>
      <c r="AD14" s="197">
        <v>0</v>
      </c>
      <c r="AE14" s="197">
        <v>0</v>
      </c>
      <c r="AF14" s="197">
        <v>0</v>
      </c>
      <c r="AG14" s="197">
        <v>49.39</v>
      </c>
      <c r="AH14" s="197">
        <v>0</v>
      </c>
      <c r="AI14" s="197">
        <v>0</v>
      </c>
      <c r="AJ14" s="197">
        <v>0</v>
      </c>
      <c r="AK14" s="197">
        <v>28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49.39</v>
      </c>
      <c r="AH15" s="197">
        <v>0</v>
      </c>
      <c r="AI15" s="197">
        <v>0</v>
      </c>
      <c r="AJ15" s="197">
        <v>0</v>
      </c>
      <c r="AK15" s="197">
        <v>28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49.39</v>
      </c>
      <c r="AH16" s="197">
        <v>0</v>
      </c>
      <c r="AI16" s="197">
        <v>0</v>
      </c>
      <c r="AJ16" s="197">
        <v>0</v>
      </c>
      <c r="AK16" s="197">
        <v>28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49.39</v>
      </c>
      <c r="AH17" s="197">
        <v>0</v>
      </c>
      <c r="AI17" s="197">
        <v>0</v>
      </c>
      <c r="AJ17" s="197">
        <v>0</v>
      </c>
      <c r="AK17" s="197">
        <v>28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49.39</v>
      </c>
      <c r="AH18" s="197">
        <v>0</v>
      </c>
      <c r="AI18" s="197">
        <v>0</v>
      </c>
      <c r="AJ18" s="197">
        <v>0</v>
      </c>
      <c r="AK18" s="197">
        <v>28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49.39</v>
      </c>
      <c r="AH19" s="197">
        <v>0</v>
      </c>
      <c r="AI19" s="197">
        <v>0</v>
      </c>
      <c r="AJ19" s="197">
        <v>0</v>
      </c>
      <c r="AK19" s="197">
        <v>28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49.39</v>
      </c>
      <c r="AH20" s="197">
        <v>0</v>
      </c>
      <c r="AI20" s="197">
        <v>0</v>
      </c>
      <c r="AJ20" s="197">
        <v>0</v>
      </c>
      <c r="AK20" s="197">
        <v>28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49.39</v>
      </c>
      <c r="AH21" s="197">
        <v>0</v>
      </c>
      <c r="AI21" s="197">
        <v>0</v>
      </c>
      <c r="AJ21" s="197">
        <v>0</v>
      </c>
      <c r="AK21" s="197">
        <v>28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49.39</v>
      </c>
      <c r="AH22" s="197">
        <v>0</v>
      </c>
      <c r="AI22" s="197">
        <v>0</v>
      </c>
      <c r="AJ22" s="197">
        <v>0</v>
      </c>
      <c r="AK22" s="197">
        <v>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49.39</v>
      </c>
      <c r="AH23" s="197">
        <v>0</v>
      </c>
      <c r="AI23" s="197">
        <v>0</v>
      </c>
      <c r="AJ23" s="197">
        <v>0</v>
      </c>
      <c r="AK23" s="197">
        <v>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49.39</v>
      </c>
      <c r="AH24" s="197">
        <v>0</v>
      </c>
      <c r="AI24" s="197">
        <v>0</v>
      </c>
      <c r="AJ24" s="197">
        <v>0</v>
      </c>
      <c r="AK24" s="197">
        <v>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49.39</v>
      </c>
      <c r="AH25" s="197">
        <v>0</v>
      </c>
      <c r="AI25" s="197">
        <v>0</v>
      </c>
      <c r="AJ25" s="197">
        <v>0</v>
      </c>
      <c r="AK25" s="197">
        <v>28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49.39</v>
      </c>
      <c r="AH26" s="197">
        <v>0</v>
      </c>
      <c r="AI26" s="197">
        <v>0</v>
      </c>
      <c r="AJ26" s="197">
        <v>0</v>
      </c>
      <c r="AK26" s="197">
        <v>28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49.39</v>
      </c>
      <c r="AH27" s="197">
        <v>0</v>
      </c>
      <c r="AI27" s="197">
        <v>0</v>
      </c>
      <c r="AJ27" s="197">
        <v>0</v>
      </c>
      <c r="AK27" s="197">
        <v>28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49.39</v>
      </c>
      <c r="AH28" s="197">
        <v>0</v>
      </c>
      <c r="AI28" s="197">
        <v>0</v>
      </c>
      <c r="AJ28" s="197">
        <v>0</v>
      </c>
      <c r="AK28" s="197">
        <v>27.73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49.39</v>
      </c>
      <c r="AH29" s="197">
        <v>0</v>
      </c>
      <c r="AI29" s="197">
        <v>0</v>
      </c>
      <c r="AJ29" s="197">
        <v>0</v>
      </c>
      <c r="AK29" s="197">
        <v>27.37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49.39</v>
      </c>
      <c r="AH30" s="197">
        <v>0</v>
      </c>
      <c r="AI30" s="197">
        <v>0</v>
      </c>
      <c r="AJ30" s="197">
        <v>0</v>
      </c>
      <c r="AK30" s="197">
        <v>28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49.39</v>
      </c>
      <c r="AH31" s="197">
        <v>0</v>
      </c>
      <c r="AI31" s="197">
        <v>0</v>
      </c>
      <c r="AJ31" s="197">
        <v>0</v>
      </c>
      <c r="AK31" s="197">
        <v>26.59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49.39</v>
      </c>
      <c r="AH32" s="197">
        <v>0</v>
      </c>
      <c r="AI32" s="197">
        <v>0</v>
      </c>
      <c r="AJ32" s="197">
        <v>0</v>
      </c>
      <c r="AK32" s="197">
        <v>27.01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49.39</v>
      </c>
      <c r="AH33" s="197">
        <v>0</v>
      </c>
      <c r="AI33" s="197">
        <v>0</v>
      </c>
      <c r="AJ33" s="197">
        <v>0</v>
      </c>
      <c r="AK33" s="197">
        <v>26.67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49.39</v>
      </c>
      <c r="AH34" s="197">
        <v>0</v>
      </c>
      <c r="AI34" s="197">
        <v>0</v>
      </c>
      <c r="AJ34" s="197">
        <v>0</v>
      </c>
      <c r="AK34" s="197">
        <v>26.67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49.39</v>
      </c>
      <c r="AH35" s="197">
        <v>0</v>
      </c>
      <c r="AI35" s="197">
        <v>0</v>
      </c>
      <c r="AJ35" s="197">
        <v>0</v>
      </c>
      <c r="AK35" s="197">
        <v>22.26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49.39</v>
      </c>
      <c r="AH36" s="197">
        <v>0</v>
      </c>
      <c r="AI36" s="197">
        <v>0</v>
      </c>
      <c r="AJ36" s="197">
        <v>0</v>
      </c>
      <c r="AK36" s="197">
        <v>22.26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49.39</v>
      </c>
      <c r="AH37" s="197">
        <v>0</v>
      </c>
      <c r="AI37" s="197">
        <v>0</v>
      </c>
      <c r="AJ37" s="197">
        <v>0</v>
      </c>
      <c r="AK37" s="197">
        <v>21.98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49.39</v>
      </c>
      <c r="AH38" s="197">
        <v>0</v>
      </c>
      <c r="AI38" s="197">
        <v>0</v>
      </c>
      <c r="AJ38" s="197">
        <v>0</v>
      </c>
      <c r="AK38" s="197">
        <v>22.48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49.39</v>
      </c>
      <c r="AH39" s="197">
        <v>0</v>
      </c>
      <c r="AI39" s="197">
        <v>0</v>
      </c>
      <c r="AJ39" s="197">
        <v>0</v>
      </c>
      <c r="AK39" s="197">
        <v>22.41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49.39</v>
      </c>
      <c r="AH40" s="197">
        <v>0</v>
      </c>
      <c r="AI40" s="197">
        <v>0</v>
      </c>
      <c r="AJ40" s="197">
        <v>0</v>
      </c>
      <c r="AK40" s="197">
        <v>22.41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1.27</v>
      </c>
      <c r="AD41" s="197">
        <v>0</v>
      </c>
      <c r="AE41" s="197">
        <v>0</v>
      </c>
      <c r="AF41" s="197">
        <v>0</v>
      </c>
      <c r="AG41" s="197">
        <v>45</v>
      </c>
      <c r="AH41" s="197">
        <v>0</v>
      </c>
      <c r="AI41" s="197">
        <v>0</v>
      </c>
      <c r="AJ41" s="197">
        <v>0</v>
      </c>
      <c r="AK41" s="197">
        <v>22.41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1.27</v>
      </c>
      <c r="AD42" s="197">
        <v>0</v>
      </c>
      <c r="AE42" s="197">
        <v>0</v>
      </c>
      <c r="AF42" s="197">
        <v>0</v>
      </c>
      <c r="AG42" s="197">
        <v>45</v>
      </c>
      <c r="AH42" s="197">
        <v>0</v>
      </c>
      <c r="AI42" s="197">
        <v>0</v>
      </c>
      <c r="AJ42" s="197">
        <v>0</v>
      </c>
      <c r="AK42" s="197">
        <v>22.41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49.39</v>
      </c>
      <c r="AH43" s="197">
        <v>0</v>
      </c>
      <c r="AI43" s="197">
        <v>0</v>
      </c>
      <c r="AJ43" s="197">
        <v>0</v>
      </c>
      <c r="AK43" s="197">
        <v>22.19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49.39</v>
      </c>
      <c r="AH44" s="197">
        <v>0</v>
      </c>
      <c r="AI44" s="197">
        <v>0</v>
      </c>
      <c r="AJ44" s="197">
        <v>0</v>
      </c>
      <c r="AK44" s="197">
        <v>22.7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49.39</v>
      </c>
      <c r="AH45" s="197">
        <v>0</v>
      </c>
      <c r="AI45" s="197">
        <v>0</v>
      </c>
      <c r="AJ45" s="197">
        <v>0</v>
      </c>
      <c r="AK45" s="197">
        <v>22.55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50</v>
      </c>
      <c r="AH46" s="197">
        <v>0</v>
      </c>
      <c r="AI46" s="197">
        <v>0</v>
      </c>
      <c r="AJ46" s="197">
        <v>0</v>
      </c>
      <c r="AK46" s="197">
        <v>22.63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50</v>
      </c>
      <c r="AH47" s="197">
        <v>0</v>
      </c>
      <c r="AI47" s="197">
        <v>0</v>
      </c>
      <c r="AJ47" s="197">
        <v>0</v>
      </c>
      <c r="AK47" s="197">
        <v>27.19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50</v>
      </c>
      <c r="AH48" s="197">
        <v>0</v>
      </c>
      <c r="AI48" s="197">
        <v>0</v>
      </c>
      <c r="AJ48" s="197">
        <v>0</v>
      </c>
      <c r="AK48" s="197">
        <v>27.1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50</v>
      </c>
      <c r="AH49" s="197">
        <v>0</v>
      </c>
      <c r="AI49" s="197">
        <v>0</v>
      </c>
      <c r="AJ49" s="197">
        <v>0</v>
      </c>
      <c r="AK49" s="197">
        <v>26.84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50</v>
      </c>
      <c r="AH50" s="197">
        <v>0</v>
      </c>
      <c r="AI50" s="197">
        <v>0</v>
      </c>
      <c r="AJ50" s="197">
        <v>0</v>
      </c>
      <c r="AK50" s="197">
        <v>27.54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48.48</v>
      </c>
      <c r="AH51" s="197">
        <v>0</v>
      </c>
      <c r="AI51" s="197">
        <v>0</v>
      </c>
      <c r="AJ51" s="197">
        <v>0</v>
      </c>
      <c r="AK51" s="197">
        <v>27.45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50</v>
      </c>
      <c r="AH52" s="197">
        <v>0</v>
      </c>
      <c r="AI52" s="197">
        <v>0</v>
      </c>
      <c r="AJ52" s="197">
        <v>0</v>
      </c>
      <c r="AK52" s="197">
        <v>27.45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50</v>
      </c>
      <c r="AH53" s="197">
        <v>0</v>
      </c>
      <c r="AI53" s="197">
        <v>0</v>
      </c>
      <c r="AJ53" s="197">
        <v>0</v>
      </c>
      <c r="AK53" s="197">
        <v>27.54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50</v>
      </c>
      <c r="AH54" s="197">
        <v>0</v>
      </c>
      <c r="AI54" s="197">
        <v>0</v>
      </c>
      <c r="AJ54" s="197">
        <v>0</v>
      </c>
      <c r="AK54" s="197">
        <v>27.64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50</v>
      </c>
      <c r="AH55" s="197">
        <v>0</v>
      </c>
      <c r="AI55" s="197">
        <v>0</v>
      </c>
      <c r="AJ55" s="197">
        <v>0</v>
      </c>
      <c r="AK55" s="197">
        <v>27.19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50</v>
      </c>
      <c r="AH56" s="197">
        <v>0</v>
      </c>
      <c r="AI56" s="197">
        <v>0</v>
      </c>
      <c r="AJ56" s="197">
        <v>0</v>
      </c>
      <c r="AK56" s="197">
        <v>28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48.48</v>
      </c>
      <c r="AH57" s="197">
        <v>0</v>
      </c>
      <c r="AI57" s="197">
        <v>0</v>
      </c>
      <c r="AJ57" s="197">
        <v>0</v>
      </c>
      <c r="AK57" s="197">
        <v>27.91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50</v>
      </c>
      <c r="AH58" s="197">
        <v>0</v>
      </c>
      <c r="AI58" s="197">
        <v>0</v>
      </c>
      <c r="AJ58" s="197">
        <v>0</v>
      </c>
      <c r="AK58" s="197">
        <v>27.82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50</v>
      </c>
      <c r="AH59" s="197">
        <v>0</v>
      </c>
      <c r="AI59" s="197">
        <v>0</v>
      </c>
      <c r="AJ59" s="197">
        <v>0</v>
      </c>
      <c r="AK59" s="197">
        <v>27.73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50</v>
      </c>
      <c r="AH60" s="197">
        <v>0</v>
      </c>
      <c r="AI60" s="197">
        <v>0</v>
      </c>
      <c r="AJ60" s="197">
        <v>0</v>
      </c>
      <c r="AK60" s="197">
        <v>27.73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50</v>
      </c>
      <c r="AH61" s="197">
        <v>0</v>
      </c>
      <c r="AI61" s="197">
        <v>0</v>
      </c>
      <c r="AJ61" s="197">
        <v>0</v>
      </c>
      <c r="AK61" s="197">
        <v>27.37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50</v>
      </c>
      <c r="AH62" s="197">
        <v>0</v>
      </c>
      <c r="AI62" s="197">
        <v>0</v>
      </c>
      <c r="AJ62" s="197">
        <v>0</v>
      </c>
      <c r="AK62" s="197">
        <v>28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48.48</v>
      </c>
      <c r="AH63" s="197">
        <v>0</v>
      </c>
      <c r="AI63" s="197">
        <v>0</v>
      </c>
      <c r="AJ63" s="197">
        <v>0</v>
      </c>
      <c r="AK63" s="197">
        <v>27.82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50</v>
      </c>
      <c r="AH64" s="197">
        <v>0</v>
      </c>
      <c r="AI64" s="197">
        <v>0</v>
      </c>
      <c r="AJ64" s="197">
        <v>0</v>
      </c>
      <c r="AK64" s="197">
        <v>27.82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50</v>
      </c>
      <c r="AH65" s="197">
        <v>0</v>
      </c>
      <c r="AI65" s="197">
        <v>0</v>
      </c>
      <c r="AJ65" s="197">
        <v>0</v>
      </c>
      <c r="AK65" s="197">
        <v>27.82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50</v>
      </c>
      <c r="AH66" s="197">
        <v>0</v>
      </c>
      <c r="AI66" s="197">
        <v>0</v>
      </c>
      <c r="AJ66" s="197">
        <v>0</v>
      </c>
      <c r="AK66" s="197">
        <v>27.82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48.78</v>
      </c>
      <c r="AH67" s="197">
        <v>0</v>
      </c>
      <c r="AI67" s="197">
        <v>0</v>
      </c>
      <c r="AJ67" s="197">
        <v>0</v>
      </c>
      <c r="AK67" s="197">
        <v>22.93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48.78</v>
      </c>
      <c r="AH68" s="197">
        <v>0</v>
      </c>
      <c r="AI68" s="197">
        <v>0</v>
      </c>
      <c r="AJ68" s="197">
        <v>0</v>
      </c>
      <c r="AK68" s="197">
        <v>23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49.69</v>
      </c>
      <c r="AH69" s="197">
        <v>0</v>
      </c>
      <c r="AI69" s="197">
        <v>0</v>
      </c>
      <c r="AJ69" s="197">
        <v>0</v>
      </c>
      <c r="AK69" s="197">
        <v>23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48.48</v>
      </c>
      <c r="AH70" s="197">
        <v>0</v>
      </c>
      <c r="AI70" s="197">
        <v>0</v>
      </c>
      <c r="AJ70" s="197">
        <v>0</v>
      </c>
      <c r="AK70" s="197">
        <v>23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48.78</v>
      </c>
      <c r="AH71" s="197">
        <v>0</v>
      </c>
      <c r="AI71" s="197">
        <v>0</v>
      </c>
      <c r="AJ71" s="197">
        <v>0</v>
      </c>
      <c r="AK71" s="197">
        <v>23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48.78</v>
      </c>
      <c r="AH72" s="197">
        <v>0</v>
      </c>
      <c r="AI72" s="197">
        <v>0</v>
      </c>
      <c r="AJ72" s="197">
        <v>0</v>
      </c>
      <c r="AK72" s="197">
        <v>23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48.78</v>
      </c>
      <c r="AH73" s="197">
        <v>0</v>
      </c>
      <c r="AI73" s="197">
        <v>0</v>
      </c>
      <c r="AJ73" s="197">
        <v>0</v>
      </c>
      <c r="AK73" s="197">
        <v>22.7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48.78</v>
      </c>
      <c r="AH74" s="197">
        <v>0</v>
      </c>
      <c r="AI74" s="197">
        <v>0</v>
      </c>
      <c r="AJ74" s="197">
        <v>0</v>
      </c>
      <c r="AK74" s="197">
        <v>23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49.39</v>
      </c>
      <c r="AH75" s="197">
        <v>0</v>
      </c>
      <c r="AI75" s="197">
        <v>0</v>
      </c>
      <c r="AJ75" s="197">
        <v>0</v>
      </c>
      <c r="AK75" s="197">
        <v>22.93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49.39</v>
      </c>
      <c r="AH76" s="197">
        <v>0</v>
      </c>
      <c r="AI76" s="197">
        <v>0</v>
      </c>
      <c r="AJ76" s="197">
        <v>0</v>
      </c>
      <c r="AK76" s="197">
        <v>22.85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49.39</v>
      </c>
      <c r="AH77" s="197">
        <v>0</v>
      </c>
      <c r="AI77" s="197">
        <v>0</v>
      </c>
      <c r="AJ77" s="197">
        <v>0</v>
      </c>
      <c r="AK77" s="197">
        <v>22.85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49.39</v>
      </c>
      <c r="AH78" s="197">
        <v>0</v>
      </c>
      <c r="AI78" s="197">
        <v>0</v>
      </c>
      <c r="AJ78" s="197">
        <v>0</v>
      </c>
      <c r="AK78" s="197">
        <v>22.78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49.39</v>
      </c>
      <c r="AH79" s="197">
        <v>0</v>
      </c>
      <c r="AI79" s="197">
        <v>0</v>
      </c>
      <c r="AJ79" s="197">
        <v>0</v>
      </c>
      <c r="AK79" s="197">
        <v>26.84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49.39</v>
      </c>
      <c r="AH80" s="197">
        <v>0</v>
      </c>
      <c r="AI80" s="197">
        <v>0</v>
      </c>
      <c r="AJ80" s="197">
        <v>0</v>
      </c>
      <c r="AK80" s="197">
        <v>27.54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50</v>
      </c>
      <c r="AH81" s="197">
        <v>0</v>
      </c>
      <c r="AI81" s="197">
        <v>0</v>
      </c>
      <c r="AJ81" s="197">
        <v>0</v>
      </c>
      <c r="AK81" s="197">
        <v>27.37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49.39</v>
      </c>
      <c r="AH82" s="197">
        <v>0</v>
      </c>
      <c r="AI82" s="197">
        <v>0</v>
      </c>
      <c r="AJ82" s="197">
        <v>0</v>
      </c>
      <c r="AK82" s="197">
        <v>27.37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49.39</v>
      </c>
      <c r="AH83" s="197">
        <v>0</v>
      </c>
      <c r="AI83" s="197">
        <v>0</v>
      </c>
      <c r="AJ83" s="197">
        <v>0</v>
      </c>
      <c r="AK83" s="197">
        <v>27.37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49.39</v>
      </c>
      <c r="AH84" s="197">
        <v>0</v>
      </c>
      <c r="AI84" s="197">
        <v>0</v>
      </c>
      <c r="AJ84" s="197">
        <v>0</v>
      </c>
      <c r="AK84" s="197">
        <v>27.37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49.39</v>
      </c>
      <c r="AH85" s="197">
        <v>0</v>
      </c>
      <c r="AI85" s="197">
        <v>0</v>
      </c>
      <c r="AJ85" s="197">
        <v>0</v>
      </c>
      <c r="AK85" s="197">
        <v>28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49.39</v>
      </c>
      <c r="AH86" s="197">
        <v>0</v>
      </c>
      <c r="AI86" s="197">
        <v>0</v>
      </c>
      <c r="AJ86" s="197">
        <v>0</v>
      </c>
      <c r="AK86" s="197">
        <v>27.69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47.59</v>
      </c>
      <c r="AH87" s="197">
        <v>0</v>
      </c>
      <c r="AI87" s="197">
        <v>0</v>
      </c>
      <c r="AJ87" s="197">
        <v>0</v>
      </c>
      <c r="AK87" s="197">
        <v>27.63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47.59</v>
      </c>
      <c r="AH88" s="197">
        <v>0</v>
      </c>
      <c r="AI88" s="197">
        <v>0</v>
      </c>
      <c r="AJ88" s="197">
        <v>0</v>
      </c>
      <c r="AK88" s="197">
        <v>28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47.87</v>
      </c>
      <c r="AH89" s="197">
        <v>0</v>
      </c>
      <c r="AI89" s="197">
        <v>0</v>
      </c>
      <c r="AJ89" s="197">
        <v>0</v>
      </c>
      <c r="AK89" s="197">
        <v>28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47.87</v>
      </c>
      <c r="AH90" s="197">
        <v>0</v>
      </c>
      <c r="AI90" s="197">
        <v>0</v>
      </c>
      <c r="AJ90" s="197">
        <v>0</v>
      </c>
      <c r="AK90" s="197">
        <v>28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47.87</v>
      </c>
      <c r="AH91" s="197">
        <v>0</v>
      </c>
      <c r="AI91" s="197">
        <v>0</v>
      </c>
      <c r="AJ91" s="197">
        <v>0</v>
      </c>
      <c r="AK91" s="197">
        <v>28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47.87</v>
      </c>
      <c r="AH92" s="197">
        <v>0</v>
      </c>
      <c r="AI92" s="197">
        <v>0</v>
      </c>
      <c r="AJ92" s="197">
        <v>0</v>
      </c>
      <c r="AK92" s="197">
        <v>28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47.87</v>
      </c>
      <c r="AH93" s="197">
        <v>0</v>
      </c>
      <c r="AI93" s="197">
        <v>0</v>
      </c>
      <c r="AJ93" s="197">
        <v>0</v>
      </c>
      <c r="AK93" s="197">
        <v>28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47.87</v>
      </c>
      <c r="AH94" s="197">
        <v>0</v>
      </c>
      <c r="AI94" s="197">
        <v>0</v>
      </c>
      <c r="AJ94" s="197">
        <v>0</v>
      </c>
      <c r="AK94" s="197">
        <v>28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47.87</v>
      </c>
      <c r="AH95" s="197">
        <v>0</v>
      </c>
      <c r="AI95" s="197">
        <v>0</v>
      </c>
      <c r="AJ95" s="197">
        <v>0</v>
      </c>
      <c r="AK95" s="197">
        <v>28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47.87</v>
      </c>
      <c r="AH96" s="197">
        <v>0</v>
      </c>
      <c r="AI96" s="197">
        <v>0</v>
      </c>
      <c r="AJ96" s="197">
        <v>0</v>
      </c>
      <c r="AK96" s="197">
        <v>28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47.87</v>
      </c>
      <c r="AH97" s="197">
        <v>0</v>
      </c>
      <c r="AI97" s="197">
        <v>0</v>
      </c>
      <c r="AJ97" s="197">
        <v>0</v>
      </c>
      <c r="AK97" s="197">
        <v>28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47.87</v>
      </c>
      <c r="AH98" s="197">
        <v>0</v>
      </c>
      <c r="AI98" s="197">
        <v>0</v>
      </c>
      <c r="AJ98" s="197">
        <v>0</v>
      </c>
      <c r="AK98" s="197">
        <v>28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4.9422500000000084E-2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1.1787025000000004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0.63518249999999987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9.6999999999999993</v>
      </c>
      <c r="AH3" s="197">
        <v>0</v>
      </c>
      <c r="AI3" s="197">
        <v>0</v>
      </c>
      <c r="AJ3" s="197">
        <v>0</v>
      </c>
      <c r="AK3" s="197">
        <v>5.82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9.6999999999999993</v>
      </c>
      <c r="AH4" s="197">
        <v>0</v>
      </c>
      <c r="AI4" s="197">
        <v>0</v>
      </c>
      <c r="AJ4" s="197">
        <v>0</v>
      </c>
      <c r="AK4" s="197">
        <v>5.82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9.6999999999999993</v>
      </c>
      <c r="AH5" s="197">
        <v>0</v>
      </c>
      <c r="AI5" s="197">
        <v>0</v>
      </c>
      <c r="AJ5" s="197">
        <v>0</v>
      </c>
      <c r="AK5" s="197">
        <v>5.82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9.6999999999999993</v>
      </c>
      <c r="AH6" s="197">
        <v>0</v>
      </c>
      <c r="AI6" s="197">
        <v>0</v>
      </c>
      <c r="AJ6" s="197">
        <v>0</v>
      </c>
      <c r="AK6" s="197">
        <v>5.82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9.8800000000000008</v>
      </c>
      <c r="AH7" s="197">
        <v>0</v>
      </c>
      <c r="AI7" s="197">
        <v>0</v>
      </c>
      <c r="AJ7" s="197">
        <v>0</v>
      </c>
      <c r="AK7" s="197">
        <v>5.82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9.8800000000000008</v>
      </c>
      <c r="AH8" s="197">
        <v>0</v>
      </c>
      <c r="AI8" s="197">
        <v>0</v>
      </c>
      <c r="AJ8" s="197">
        <v>0</v>
      </c>
      <c r="AK8" s="197">
        <v>5.82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9.8800000000000008</v>
      </c>
      <c r="AH9" s="197">
        <v>0</v>
      </c>
      <c r="AI9" s="197">
        <v>0</v>
      </c>
      <c r="AJ9" s="197">
        <v>0</v>
      </c>
      <c r="AK9" s="197">
        <v>5.82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9.8800000000000008</v>
      </c>
      <c r="AH10" s="197">
        <v>0</v>
      </c>
      <c r="AI10" s="197">
        <v>0</v>
      </c>
      <c r="AJ10" s="197">
        <v>0</v>
      </c>
      <c r="AK10" s="197">
        <v>5.82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9.8800000000000008</v>
      </c>
      <c r="AH11" s="197">
        <v>0</v>
      </c>
      <c r="AI11" s="197">
        <v>0</v>
      </c>
      <c r="AJ11" s="197">
        <v>0</v>
      </c>
      <c r="AK11" s="197">
        <v>5.82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9.8800000000000008</v>
      </c>
      <c r="AH12" s="197">
        <v>0</v>
      </c>
      <c r="AI12" s="197">
        <v>0</v>
      </c>
      <c r="AJ12" s="197">
        <v>0</v>
      </c>
      <c r="AK12" s="197">
        <v>5.82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9.8800000000000008</v>
      </c>
      <c r="AH13" s="197">
        <v>0</v>
      </c>
      <c r="AI13" s="197">
        <v>0</v>
      </c>
      <c r="AJ13" s="197">
        <v>0</v>
      </c>
      <c r="AK13" s="197">
        <v>5.82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9.8800000000000008</v>
      </c>
      <c r="AH14" s="197">
        <v>0</v>
      </c>
      <c r="AI14" s="197">
        <v>0</v>
      </c>
      <c r="AJ14" s="197">
        <v>0</v>
      </c>
      <c r="AK14" s="197">
        <v>5.82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9.8800000000000008</v>
      </c>
      <c r="AH15" s="197">
        <v>0</v>
      </c>
      <c r="AI15" s="197">
        <v>0</v>
      </c>
      <c r="AJ15" s="197">
        <v>0</v>
      </c>
      <c r="AK15" s="197">
        <v>10.82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9.8800000000000008</v>
      </c>
      <c r="AH16" s="197">
        <v>0</v>
      </c>
      <c r="AI16" s="197">
        <v>0</v>
      </c>
      <c r="AJ16" s="197">
        <v>0</v>
      </c>
      <c r="AK16" s="197">
        <v>10.82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9.8800000000000008</v>
      </c>
      <c r="AH17" s="197">
        <v>0</v>
      </c>
      <c r="AI17" s="197">
        <v>0</v>
      </c>
      <c r="AJ17" s="197">
        <v>0</v>
      </c>
      <c r="AK17" s="197">
        <v>10.82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9.8800000000000008</v>
      </c>
      <c r="AH18" s="197">
        <v>0</v>
      </c>
      <c r="AI18" s="197">
        <v>0</v>
      </c>
      <c r="AJ18" s="197">
        <v>0</v>
      </c>
      <c r="AK18" s="197">
        <v>11.82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9.8800000000000008</v>
      </c>
      <c r="AH19" s="197">
        <v>0</v>
      </c>
      <c r="AI19" s="197">
        <v>0</v>
      </c>
      <c r="AJ19" s="197">
        <v>0</v>
      </c>
      <c r="AK19" s="197">
        <v>15.82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9.8800000000000008</v>
      </c>
      <c r="AH20" s="197">
        <v>0</v>
      </c>
      <c r="AI20" s="197">
        <v>0</v>
      </c>
      <c r="AJ20" s="197">
        <v>0</v>
      </c>
      <c r="AK20" s="197">
        <v>8.82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9.8800000000000008</v>
      </c>
      <c r="AH21" s="197">
        <v>0</v>
      </c>
      <c r="AI21" s="197">
        <v>0</v>
      </c>
      <c r="AJ21" s="197">
        <v>0</v>
      </c>
      <c r="AK21" s="197">
        <v>12.82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9.8800000000000008</v>
      </c>
      <c r="AH22" s="197">
        <v>0</v>
      </c>
      <c r="AI22" s="197">
        <v>0</v>
      </c>
      <c r="AJ22" s="197">
        <v>0</v>
      </c>
      <c r="AK22" s="197">
        <v>13.82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9.8800000000000008</v>
      </c>
      <c r="AH23" s="197">
        <v>0</v>
      </c>
      <c r="AI23" s="197">
        <v>0</v>
      </c>
      <c r="AJ23" s="197">
        <v>0</v>
      </c>
      <c r="AK23" s="197">
        <v>12.82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9.8800000000000008</v>
      </c>
      <c r="AH24" s="197">
        <v>0</v>
      </c>
      <c r="AI24" s="197">
        <v>0</v>
      </c>
      <c r="AJ24" s="197">
        <v>0</v>
      </c>
      <c r="AK24" s="197">
        <v>15.82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9.8800000000000008</v>
      </c>
      <c r="AH25" s="197">
        <v>0</v>
      </c>
      <c r="AI25" s="197">
        <v>0</v>
      </c>
      <c r="AJ25" s="197">
        <v>0</v>
      </c>
      <c r="AK25" s="197">
        <v>22.82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9.8800000000000008</v>
      </c>
      <c r="AH26" s="197">
        <v>0</v>
      </c>
      <c r="AI26" s="197">
        <v>0</v>
      </c>
      <c r="AJ26" s="197">
        <v>0</v>
      </c>
      <c r="AK26" s="197">
        <v>17.82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9.8800000000000008</v>
      </c>
      <c r="AH27" s="197">
        <v>0</v>
      </c>
      <c r="AI27" s="197">
        <v>0</v>
      </c>
      <c r="AJ27" s="197">
        <v>0</v>
      </c>
      <c r="AK27" s="197">
        <v>22.82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9.8800000000000008</v>
      </c>
      <c r="AH28" s="197">
        <v>0</v>
      </c>
      <c r="AI28" s="197">
        <v>0</v>
      </c>
      <c r="AJ28" s="197">
        <v>0</v>
      </c>
      <c r="AK28" s="197">
        <v>23.59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9.8800000000000008</v>
      </c>
      <c r="AH29" s="197">
        <v>0</v>
      </c>
      <c r="AI29" s="197">
        <v>0</v>
      </c>
      <c r="AJ29" s="197">
        <v>0</v>
      </c>
      <c r="AK29" s="197">
        <v>27.19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9.8800000000000008</v>
      </c>
      <c r="AH30" s="197">
        <v>0</v>
      </c>
      <c r="AI30" s="197">
        <v>0</v>
      </c>
      <c r="AJ30" s="197">
        <v>0</v>
      </c>
      <c r="AK30" s="197">
        <v>29.82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9.8800000000000008</v>
      </c>
      <c r="AH31" s="197">
        <v>0</v>
      </c>
      <c r="AI31" s="197">
        <v>0</v>
      </c>
      <c r="AJ31" s="197">
        <v>0</v>
      </c>
      <c r="AK31" s="197">
        <v>34.96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9.8800000000000008</v>
      </c>
      <c r="AH32" s="197">
        <v>0</v>
      </c>
      <c r="AI32" s="197">
        <v>0</v>
      </c>
      <c r="AJ32" s="197">
        <v>0</v>
      </c>
      <c r="AK32" s="197">
        <v>30.7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9.8800000000000008</v>
      </c>
      <c r="AH33" s="197">
        <v>0</v>
      </c>
      <c r="AI33" s="197">
        <v>0</v>
      </c>
      <c r="AJ33" s="197">
        <v>0</v>
      </c>
      <c r="AK33" s="197">
        <v>34.119999999999997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9.8800000000000008</v>
      </c>
      <c r="AH34" s="197">
        <v>0</v>
      </c>
      <c r="AI34" s="197">
        <v>0</v>
      </c>
      <c r="AJ34" s="197">
        <v>0</v>
      </c>
      <c r="AK34" s="197">
        <v>34.119999999999997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9.8800000000000008</v>
      </c>
      <c r="AH35" s="197">
        <v>0</v>
      </c>
      <c r="AI35" s="197">
        <v>0</v>
      </c>
      <c r="AJ35" s="197">
        <v>0</v>
      </c>
      <c r="AK35" s="197">
        <v>34.67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9.8800000000000008</v>
      </c>
      <c r="AH36" s="197">
        <v>0</v>
      </c>
      <c r="AI36" s="197">
        <v>0</v>
      </c>
      <c r="AJ36" s="197">
        <v>0</v>
      </c>
      <c r="AK36" s="197">
        <v>34.67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9.8800000000000008</v>
      </c>
      <c r="AH37" s="197">
        <v>0</v>
      </c>
      <c r="AI37" s="197">
        <v>0</v>
      </c>
      <c r="AJ37" s="197">
        <v>0</v>
      </c>
      <c r="AK37" s="197">
        <v>38.049999999999997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9.8800000000000008</v>
      </c>
      <c r="AH38" s="197">
        <v>0</v>
      </c>
      <c r="AI38" s="197">
        <v>0</v>
      </c>
      <c r="AJ38" s="197">
        <v>0</v>
      </c>
      <c r="AK38" s="197">
        <v>32.08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9.8800000000000008</v>
      </c>
      <c r="AH39" s="197">
        <v>0</v>
      </c>
      <c r="AI39" s="197">
        <v>0</v>
      </c>
      <c r="AJ39" s="197">
        <v>0</v>
      </c>
      <c r="AK39" s="197">
        <v>32.950000000000003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9.8800000000000008</v>
      </c>
      <c r="AH40" s="197">
        <v>0</v>
      </c>
      <c r="AI40" s="197">
        <v>0</v>
      </c>
      <c r="AJ40" s="197">
        <v>0</v>
      </c>
      <c r="AK40" s="197">
        <v>32.950000000000003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9</v>
      </c>
      <c r="AH41" s="197">
        <v>0</v>
      </c>
      <c r="AI41" s="197">
        <v>0</v>
      </c>
      <c r="AJ41" s="197">
        <v>0</v>
      </c>
      <c r="AK41" s="197">
        <v>32.950000000000003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9</v>
      </c>
      <c r="AH42" s="197">
        <v>0</v>
      </c>
      <c r="AI42" s="197">
        <v>0</v>
      </c>
      <c r="AJ42" s="197">
        <v>0</v>
      </c>
      <c r="AK42" s="197">
        <v>32.950000000000003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9.8800000000000008</v>
      </c>
      <c r="AH43" s="197">
        <v>0</v>
      </c>
      <c r="AI43" s="197">
        <v>0</v>
      </c>
      <c r="AJ43" s="197">
        <v>0</v>
      </c>
      <c r="AK43" s="197">
        <v>35.53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9.8800000000000008</v>
      </c>
      <c r="AH44" s="197">
        <v>0</v>
      </c>
      <c r="AI44" s="197">
        <v>0</v>
      </c>
      <c r="AJ44" s="197">
        <v>0</v>
      </c>
      <c r="AK44" s="197">
        <v>29.44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9.8800000000000008</v>
      </c>
      <c r="AH45" s="197">
        <v>0</v>
      </c>
      <c r="AI45" s="197">
        <v>0</v>
      </c>
      <c r="AJ45" s="197">
        <v>0</v>
      </c>
      <c r="AK45" s="197">
        <v>31.2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10</v>
      </c>
      <c r="AH46" s="197">
        <v>0</v>
      </c>
      <c r="AI46" s="197">
        <v>0</v>
      </c>
      <c r="AJ46" s="197">
        <v>0</v>
      </c>
      <c r="AK46" s="197">
        <v>30.32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10</v>
      </c>
      <c r="AH47" s="197">
        <v>0</v>
      </c>
      <c r="AI47" s="197">
        <v>0</v>
      </c>
      <c r="AJ47" s="197">
        <v>0</v>
      </c>
      <c r="AK47" s="197">
        <v>28.96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10</v>
      </c>
      <c r="AH48" s="197">
        <v>0</v>
      </c>
      <c r="AI48" s="197">
        <v>0</v>
      </c>
      <c r="AJ48" s="197">
        <v>0</v>
      </c>
      <c r="AK48" s="197">
        <v>29.83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10</v>
      </c>
      <c r="AH49" s="197">
        <v>0</v>
      </c>
      <c r="AI49" s="197">
        <v>0</v>
      </c>
      <c r="AJ49" s="197">
        <v>0</v>
      </c>
      <c r="AK49" s="197">
        <v>32.42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10</v>
      </c>
      <c r="AH50" s="197">
        <v>0</v>
      </c>
      <c r="AI50" s="197">
        <v>0</v>
      </c>
      <c r="AJ50" s="197">
        <v>0</v>
      </c>
      <c r="AK50" s="197">
        <v>25.4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9.6999999999999993</v>
      </c>
      <c r="AH51" s="197">
        <v>0</v>
      </c>
      <c r="AI51" s="197">
        <v>0</v>
      </c>
      <c r="AJ51" s="197">
        <v>0</v>
      </c>
      <c r="AK51" s="197">
        <v>26.3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10</v>
      </c>
      <c r="AH52" s="197">
        <v>0</v>
      </c>
      <c r="AI52" s="197">
        <v>0</v>
      </c>
      <c r="AJ52" s="197">
        <v>0</v>
      </c>
      <c r="AK52" s="197">
        <v>26.3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10</v>
      </c>
      <c r="AH53" s="197">
        <v>0</v>
      </c>
      <c r="AI53" s="197">
        <v>0</v>
      </c>
      <c r="AJ53" s="197">
        <v>0</v>
      </c>
      <c r="AK53" s="197">
        <v>25.4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10</v>
      </c>
      <c r="AH54" s="197">
        <v>0</v>
      </c>
      <c r="AI54" s="197">
        <v>0</v>
      </c>
      <c r="AJ54" s="197">
        <v>0</v>
      </c>
      <c r="AK54" s="197">
        <v>24.5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10</v>
      </c>
      <c r="AH55" s="197">
        <v>0</v>
      </c>
      <c r="AI55" s="197">
        <v>0</v>
      </c>
      <c r="AJ55" s="197">
        <v>0</v>
      </c>
      <c r="AK55" s="197">
        <v>28.96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10</v>
      </c>
      <c r="AH56" s="197">
        <v>0</v>
      </c>
      <c r="AI56" s="197">
        <v>0</v>
      </c>
      <c r="AJ56" s="197">
        <v>0</v>
      </c>
      <c r="AK56" s="197">
        <v>20.82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9.6999999999999993</v>
      </c>
      <c r="AH57" s="197">
        <v>0</v>
      </c>
      <c r="AI57" s="197">
        <v>0</v>
      </c>
      <c r="AJ57" s="197">
        <v>0</v>
      </c>
      <c r="AK57" s="197">
        <v>21.75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10</v>
      </c>
      <c r="AH58" s="197">
        <v>0</v>
      </c>
      <c r="AI58" s="197">
        <v>0</v>
      </c>
      <c r="AJ58" s="197">
        <v>0</v>
      </c>
      <c r="AK58" s="197">
        <v>22.68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10</v>
      </c>
      <c r="AH59" s="197">
        <v>0</v>
      </c>
      <c r="AI59" s="197">
        <v>0</v>
      </c>
      <c r="AJ59" s="197">
        <v>0</v>
      </c>
      <c r="AK59" s="197">
        <v>23.59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10</v>
      </c>
      <c r="AH60" s="197">
        <v>0</v>
      </c>
      <c r="AI60" s="197">
        <v>0</v>
      </c>
      <c r="AJ60" s="197">
        <v>0</v>
      </c>
      <c r="AK60" s="197">
        <v>23.59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10</v>
      </c>
      <c r="AH61" s="197">
        <v>0</v>
      </c>
      <c r="AI61" s="197">
        <v>0</v>
      </c>
      <c r="AJ61" s="197">
        <v>0</v>
      </c>
      <c r="AK61" s="197">
        <v>27.19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10</v>
      </c>
      <c r="AH62" s="197">
        <v>0</v>
      </c>
      <c r="AI62" s="197">
        <v>0</v>
      </c>
      <c r="AJ62" s="197">
        <v>0</v>
      </c>
      <c r="AK62" s="197">
        <v>19.82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9.6999999999999993</v>
      </c>
      <c r="AH63" s="197">
        <v>0</v>
      </c>
      <c r="AI63" s="197">
        <v>0</v>
      </c>
      <c r="AJ63" s="197">
        <v>0</v>
      </c>
      <c r="AK63" s="197">
        <v>22.68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10</v>
      </c>
      <c r="AH64" s="197">
        <v>0</v>
      </c>
      <c r="AI64" s="197">
        <v>0</v>
      </c>
      <c r="AJ64" s="197">
        <v>0</v>
      </c>
      <c r="AK64" s="197">
        <v>22.68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10</v>
      </c>
      <c r="AH65" s="197">
        <v>0</v>
      </c>
      <c r="AI65" s="197">
        <v>0</v>
      </c>
      <c r="AJ65" s="197">
        <v>0</v>
      </c>
      <c r="AK65" s="197">
        <v>22.68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10</v>
      </c>
      <c r="AH66" s="197">
        <v>0</v>
      </c>
      <c r="AI66" s="197">
        <v>0</v>
      </c>
      <c r="AJ66" s="197">
        <v>0</v>
      </c>
      <c r="AK66" s="197">
        <v>22.68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9.76</v>
      </c>
      <c r="AH67" s="197">
        <v>0</v>
      </c>
      <c r="AI67" s="197">
        <v>0</v>
      </c>
      <c r="AJ67" s="197">
        <v>0</v>
      </c>
      <c r="AK67" s="197">
        <v>26.74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9.76</v>
      </c>
      <c r="AH68" s="197">
        <v>0</v>
      </c>
      <c r="AI68" s="197">
        <v>0</v>
      </c>
      <c r="AJ68" s="197">
        <v>0</v>
      </c>
      <c r="AK68" s="197">
        <v>19.82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9.94</v>
      </c>
      <c r="AH69" s="197">
        <v>0</v>
      </c>
      <c r="AI69" s="197">
        <v>0</v>
      </c>
      <c r="AJ69" s="197">
        <v>0</v>
      </c>
      <c r="AK69" s="197">
        <v>21.82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9.6999999999999993</v>
      </c>
      <c r="AH70" s="197">
        <v>0</v>
      </c>
      <c r="AI70" s="197">
        <v>0</v>
      </c>
      <c r="AJ70" s="197">
        <v>0</v>
      </c>
      <c r="AK70" s="197">
        <v>23.82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9.76</v>
      </c>
      <c r="AH71" s="197">
        <v>0</v>
      </c>
      <c r="AI71" s="197">
        <v>0</v>
      </c>
      <c r="AJ71" s="197">
        <v>0</v>
      </c>
      <c r="AK71" s="197">
        <v>23.82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9.76</v>
      </c>
      <c r="AH72" s="197">
        <v>0</v>
      </c>
      <c r="AI72" s="197">
        <v>0</v>
      </c>
      <c r="AJ72" s="197">
        <v>0</v>
      </c>
      <c r="AK72" s="197">
        <v>24.82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9.76</v>
      </c>
      <c r="AH73" s="197">
        <v>0</v>
      </c>
      <c r="AI73" s="197">
        <v>0</v>
      </c>
      <c r="AJ73" s="197">
        <v>0</v>
      </c>
      <c r="AK73" s="197">
        <v>29.44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9.76</v>
      </c>
      <c r="AH74" s="197">
        <v>0</v>
      </c>
      <c r="AI74" s="197">
        <v>0</v>
      </c>
      <c r="AJ74" s="197">
        <v>0</v>
      </c>
      <c r="AK74" s="197">
        <v>23.82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9.8800000000000008</v>
      </c>
      <c r="AH75" s="197">
        <v>0</v>
      </c>
      <c r="AI75" s="197">
        <v>0</v>
      </c>
      <c r="AJ75" s="197">
        <v>0</v>
      </c>
      <c r="AK75" s="197">
        <v>26.74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9.8800000000000008</v>
      </c>
      <c r="AH76" s="197">
        <v>0</v>
      </c>
      <c r="AI76" s="197">
        <v>0</v>
      </c>
      <c r="AJ76" s="197">
        <v>0</v>
      </c>
      <c r="AK76" s="197">
        <v>27.64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9.8800000000000008</v>
      </c>
      <c r="AH77" s="197">
        <v>0</v>
      </c>
      <c r="AI77" s="197">
        <v>0</v>
      </c>
      <c r="AJ77" s="197">
        <v>0</v>
      </c>
      <c r="AK77" s="197">
        <v>27.64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9.8800000000000008</v>
      </c>
      <c r="AH78" s="197">
        <v>0</v>
      </c>
      <c r="AI78" s="197">
        <v>0</v>
      </c>
      <c r="AJ78" s="197">
        <v>0</v>
      </c>
      <c r="AK78" s="197">
        <v>28.54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9.8800000000000008</v>
      </c>
      <c r="AH79" s="197">
        <v>0</v>
      </c>
      <c r="AI79" s="197">
        <v>0</v>
      </c>
      <c r="AJ79" s="197">
        <v>0</v>
      </c>
      <c r="AK79" s="197">
        <v>32.42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9.8800000000000008</v>
      </c>
      <c r="AH80" s="197">
        <v>0</v>
      </c>
      <c r="AI80" s="197">
        <v>0</v>
      </c>
      <c r="AJ80" s="197">
        <v>0</v>
      </c>
      <c r="AK80" s="197">
        <v>25.4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10</v>
      </c>
      <c r="AH81" s="197">
        <v>0</v>
      </c>
      <c r="AI81" s="197">
        <v>0</v>
      </c>
      <c r="AJ81" s="197">
        <v>0</v>
      </c>
      <c r="AK81" s="197">
        <v>27.19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9.8800000000000008</v>
      </c>
      <c r="AH82" s="197">
        <v>0</v>
      </c>
      <c r="AI82" s="197">
        <v>0</v>
      </c>
      <c r="AJ82" s="197">
        <v>0</v>
      </c>
      <c r="AK82" s="197">
        <v>27.19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9.8800000000000008</v>
      </c>
      <c r="AH83" s="197">
        <v>0</v>
      </c>
      <c r="AI83" s="197">
        <v>0</v>
      </c>
      <c r="AJ83" s="197">
        <v>0</v>
      </c>
      <c r="AK83" s="197">
        <v>27.19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9.8800000000000008</v>
      </c>
      <c r="AH84" s="197">
        <v>0</v>
      </c>
      <c r="AI84" s="197">
        <v>0</v>
      </c>
      <c r="AJ84" s="197">
        <v>0</v>
      </c>
      <c r="AK84" s="197">
        <v>27.19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9.8800000000000008</v>
      </c>
      <c r="AH85" s="197">
        <v>0</v>
      </c>
      <c r="AI85" s="197">
        <v>0</v>
      </c>
      <c r="AJ85" s="197">
        <v>0</v>
      </c>
      <c r="AK85" s="197">
        <v>32.82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9.8800000000000008</v>
      </c>
      <c r="AH86" s="197">
        <v>0</v>
      </c>
      <c r="AI86" s="197">
        <v>0</v>
      </c>
      <c r="AJ86" s="197">
        <v>0</v>
      </c>
      <c r="AK86" s="197">
        <v>25.54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9.52</v>
      </c>
      <c r="AH87" s="197">
        <v>0</v>
      </c>
      <c r="AI87" s="197">
        <v>0</v>
      </c>
      <c r="AJ87" s="197">
        <v>0</v>
      </c>
      <c r="AK87" s="197">
        <v>26.47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9.52</v>
      </c>
      <c r="AH88" s="197">
        <v>0</v>
      </c>
      <c r="AI88" s="197">
        <v>0</v>
      </c>
      <c r="AJ88" s="197">
        <v>0</v>
      </c>
      <c r="AK88" s="197">
        <v>25.82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9.57</v>
      </c>
      <c r="AH89" s="197">
        <v>0</v>
      </c>
      <c r="AI89" s="197">
        <v>0</v>
      </c>
      <c r="AJ89" s="197">
        <v>0</v>
      </c>
      <c r="AK89" s="197">
        <v>24.82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9.57</v>
      </c>
      <c r="AH90" s="197">
        <v>0</v>
      </c>
      <c r="AI90" s="197">
        <v>0</v>
      </c>
      <c r="AJ90" s="197">
        <v>0</v>
      </c>
      <c r="AK90" s="197">
        <v>23.82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9.57</v>
      </c>
      <c r="AH91" s="197">
        <v>0</v>
      </c>
      <c r="AI91" s="197">
        <v>0</v>
      </c>
      <c r="AJ91" s="197">
        <v>0</v>
      </c>
      <c r="AK91" s="197">
        <v>29.82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9.57</v>
      </c>
      <c r="AH92" s="197">
        <v>0</v>
      </c>
      <c r="AI92" s="197">
        <v>0</v>
      </c>
      <c r="AJ92" s="197">
        <v>0</v>
      </c>
      <c r="AK92" s="197">
        <v>20.82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9.57</v>
      </c>
      <c r="AH93" s="197">
        <v>0</v>
      </c>
      <c r="AI93" s="197">
        <v>0</v>
      </c>
      <c r="AJ93" s="197">
        <v>0</v>
      </c>
      <c r="AK93" s="197">
        <v>19.82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9.57</v>
      </c>
      <c r="AH94" s="197">
        <v>0</v>
      </c>
      <c r="AI94" s="197">
        <v>0</v>
      </c>
      <c r="AJ94" s="197">
        <v>0</v>
      </c>
      <c r="AK94" s="197">
        <v>19.82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9.57</v>
      </c>
      <c r="AH95" s="197">
        <v>0</v>
      </c>
      <c r="AI95" s="197">
        <v>0</v>
      </c>
      <c r="AJ95" s="197">
        <v>0</v>
      </c>
      <c r="AK95" s="197">
        <v>18.82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9.57</v>
      </c>
      <c r="AH96" s="197">
        <v>0</v>
      </c>
      <c r="AI96" s="197">
        <v>0</v>
      </c>
      <c r="AJ96" s="197">
        <v>0</v>
      </c>
      <c r="AK96" s="197">
        <v>17.82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9.57</v>
      </c>
      <c r="AH97" s="197">
        <v>0</v>
      </c>
      <c r="AI97" s="197">
        <v>0</v>
      </c>
      <c r="AJ97" s="197">
        <v>0</v>
      </c>
      <c r="AK97" s="197">
        <v>20.82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9.57</v>
      </c>
      <c r="AH98" s="197">
        <v>0</v>
      </c>
      <c r="AI98" s="197">
        <v>0</v>
      </c>
      <c r="AJ98" s="197">
        <v>0</v>
      </c>
      <c r="AK98" s="197">
        <v>12.82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0.23577000000000009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0.53977000000000031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423</v>
      </c>
      <c r="D2" t="s">
        <v>423</v>
      </c>
      <c r="E2" t="s">
        <v>423</v>
      </c>
      <c r="F2" t="s">
        <v>423</v>
      </c>
      <c r="G2" t="s">
        <v>423</v>
      </c>
      <c r="H2" t="s">
        <v>423</v>
      </c>
      <c r="I2" t="s">
        <v>423</v>
      </c>
      <c r="J2" t="s">
        <v>423</v>
      </c>
      <c r="K2" t="s">
        <v>423</v>
      </c>
      <c r="L2" t="s">
        <v>423</v>
      </c>
      <c r="M2" t="s">
        <v>423</v>
      </c>
      <c r="N2" t="s">
        <v>423</v>
      </c>
      <c r="O2" t="s">
        <v>423</v>
      </c>
      <c r="P2" t="s">
        <v>423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7">
        <v>160</v>
      </c>
      <c r="H3" s="197">
        <v>0</v>
      </c>
      <c r="I3" s="197">
        <v>0</v>
      </c>
      <c r="J3" s="197">
        <v>0</v>
      </c>
      <c r="K3" s="197">
        <v>244.95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7">
        <v>160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7">
        <v>160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7">
        <v>160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7">
        <v>163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7">
        <v>163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7">
        <v>163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7">
        <v>163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7">
        <v>163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197">
        <v>163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197">
        <v>163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197">
        <v>163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197">
        <v>163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197">
        <v>163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197">
        <v>163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197">
        <v>163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7">
        <v>163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7">
        <v>163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7">
        <v>163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7">
        <v>163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7">
        <v>163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7">
        <v>163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7">
        <v>163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7">
        <v>163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7">
        <v>163</v>
      </c>
      <c r="H27" s="197">
        <v>0</v>
      </c>
      <c r="I27" s="197">
        <v>0</v>
      </c>
      <c r="J27" s="197">
        <v>0</v>
      </c>
      <c r="K27" s="197">
        <v>282.36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7">
        <v>163</v>
      </c>
      <c r="H28" s="197">
        <v>0</v>
      </c>
      <c r="I28" s="197">
        <v>0</v>
      </c>
      <c r="J28" s="197">
        <v>0</v>
      </c>
      <c r="K28" s="197">
        <v>300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7">
        <v>163</v>
      </c>
      <c r="H29" s="197">
        <v>0</v>
      </c>
      <c r="I29" s="197">
        <v>0</v>
      </c>
      <c r="J29" s="197">
        <v>0</v>
      </c>
      <c r="K29" s="197">
        <v>300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7">
        <v>163</v>
      </c>
      <c r="H30" s="197">
        <v>0</v>
      </c>
      <c r="I30" s="197">
        <v>0</v>
      </c>
      <c r="J30" s="197">
        <v>0</v>
      </c>
      <c r="K30" s="197">
        <v>289.36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7">
        <v>163</v>
      </c>
      <c r="H31" s="197">
        <v>0</v>
      </c>
      <c r="I31" s="197">
        <v>0</v>
      </c>
      <c r="J31" s="197">
        <v>0</v>
      </c>
      <c r="K31" s="197">
        <v>300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7">
        <v>163</v>
      </c>
      <c r="H32" s="197">
        <v>0</v>
      </c>
      <c r="I32" s="197">
        <v>0</v>
      </c>
      <c r="J32" s="197">
        <v>0</v>
      </c>
      <c r="K32" s="197">
        <v>300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7">
        <v>163</v>
      </c>
      <c r="H33" s="197">
        <v>0</v>
      </c>
      <c r="I33" s="197">
        <v>0</v>
      </c>
      <c r="J33" s="197">
        <v>0</v>
      </c>
      <c r="K33" s="197">
        <v>300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197">
        <v>163</v>
      </c>
      <c r="H34" s="197">
        <v>0</v>
      </c>
      <c r="I34" s="197">
        <v>0</v>
      </c>
      <c r="J34" s="197">
        <v>0</v>
      </c>
      <c r="K34" s="197">
        <v>300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7">
        <v>163</v>
      </c>
      <c r="H35" s="197">
        <v>0</v>
      </c>
      <c r="I35" s="197">
        <v>0</v>
      </c>
      <c r="J35" s="197">
        <v>0</v>
      </c>
      <c r="K35" s="197">
        <v>300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7">
        <v>163</v>
      </c>
      <c r="H36" s="197">
        <v>0</v>
      </c>
      <c r="I36" s="197">
        <v>0</v>
      </c>
      <c r="J36" s="197">
        <v>0</v>
      </c>
      <c r="K36" s="197">
        <v>300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7">
        <v>163</v>
      </c>
      <c r="H37" s="197">
        <v>0</v>
      </c>
      <c r="I37" s="197">
        <v>0</v>
      </c>
      <c r="J37" s="197">
        <v>0</v>
      </c>
      <c r="K37" s="197">
        <v>300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7">
        <v>163</v>
      </c>
      <c r="H38" s="197">
        <v>0</v>
      </c>
      <c r="I38" s="197">
        <v>0</v>
      </c>
      <c r="J38" s="197">
        <v>0</v>
      </c>
      <c r="K38" s="197">
        <v>300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7">
        <v>163</v>
      </c>
      <c r="H39" s="197">
        <v>0</v>
      </c>
      <c r="I39" s="197">
        <v>0</v>
      </c>
      <c r="J39" s="197">
        <v>0</v>
      </c>
      <c r="K39" s="197">
        <v>300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7">
        <v>163</v>
      </c>
      <c r="H40" s="197">
        <v>0</v>
      </c>
      <c r="I40" s="197">
        <v>0</v>
      </c>
      <c r="J40" s="197">
        <v>0</v>
      </c>
      <c r="K40" s="197">
        <v>300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7">
        <v>163</v>
      </c>
      <c r="H41" s="197">
        <v>0</v>
      </c>
      <c r="I41" s="197">
        <v>0</v>
      </c>
      <c r="J41" s="197">
        <v>0</v>
      </c>
      <c r="K41" s="197">
        <v>300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7">
        <v>163</v>
      </c>
      <c r="H42" s="197">
        <v>0</v>
      </c>
      <c r="I42" s="197">
        <v>0</v>
      </c>
      <c r="J42" s="197">
        <v>0</v>
      </c>
      <c r="K42" s="197">
        <v>300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7">
        <v>163</v>
      </c>
      <c r="H43" s="197">
        <v>0</v>
      </c>
      <c r="I43" s="197">
        <v>0</v>
      </c>
      <c r="J43" s="197">
        <v>0</v>
      </c>
      <c r="K43" s="197">
        <v>300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7">
        <v>163</v>
      </c>
      <c r="H44" s="197">
        <v>0</v>
      </c>
      <c r="I44" s="197">
        <v>0</v>
      </c>
      <c r="J44" s="197">
        <v>0</v>
      </c>
      <c r="K44" s="197">
        <v>300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7">
        <v>163</v>
      </c>
      <c r="H45" s="197">
        <v>0</v>
      </c>
      <c r="I45" s="197">
        <v>0</v>
      </c>
      <c r="J45" s="197">
        <v>0</v>
      </c>
      <c r="K45" s="197">
        <v>300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7">
        <v>165</v>
      </c>
      <c r="H46" s="197">
        <v>0</v>
      </c>
      <c r="I46" s="197">
        <v>0</v>
      </c>
      <c r="J46" s="197">
        <v>0</v>
      </c>
      <c r="K46" s="197">
        <v>300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7">
        <v>165</v>
      </c>
      <c r="H47" s="197">
        <v>0</v>
      </c>
      <c r="I47" s="197">
        <v>0</v>
      </c>
      <c r="J47" s="197">
        <v>0</v>
      </c>
      <c r="K47" s="197">
        <v>300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7">
        <v>165</v>
      </c>
      <c r="H48" s="197">
        <v>0</v>
      </c>
      <c r="I48" s="197">
        <v>0</v>
      </c>
      <c r="J48" s="197">
        <v>0</v>
      </c>
      <c r="K48" s="197">
        <v>300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7">
        <v>165</v>
      </c>
      <c r="H49" s="197">
        <v>0</v>
      </c>
      <c r="I49" s="197">
        <v>0</v>
      </c>
      <c r="J49" s="197">
        <v>0</v>
      </c>
      <c r="K49" s="197">
        <v>300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7">
        <v>165</v>
      </c>
      <c r="H50" s="197">
        <v>0</v>
      </c>
      <c r="I50" s="197">
        <v>0</v>
      </c>
      <c r="J50" s="197">
        <v>0</v>
      </c>
      <c r="K50" s="197">
        <v>300.52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7">
        <v>160</v>
      </c>
      <c r="H51" s="197">
        <v>0</v>
      </c>
      <c r="I51" s="197">
        <v>0</v>
      </c>
      <c r="J51" s="197">
        <v>0</v>
      </c>
      <c r="K51" s="197">
        <v>299.89999999999998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7">
        <v>165</v>
      </c>
      <c r="H52" s="197">
        <v>0</v>
      </c>
      <c r="I52" s="197">
        <v>0</v>
      </c>
      <c r="J52" s="197">
        <v>0</v>
      </c>
      <c r="K52" s="197">
        <v>300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7">
        <v>165</v>
      </c>
      <c r="H53" s="197">
        <v>0</v>
      </c>
      <c r="I53" s="197">
        <v>0</v>
      </c>
      <c r="J53" s="197">
        <v>0</v>
      </c>
      <c r="K53" s="197">
        <v>300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7">
        <v>165</v>
      </c>
      <c r="H54" s="197">
        <v>0</v>
      </c>
      <c r="I54" s="197">
        <v>0</v>
      </c>
      <c r="J54" s="197">
        <v>0</v>
      </c>
      <c r="K54" s="197">
        <v>300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7">
        <v>165</v>
      </c>
      <c r="H55" s="197">
        <v>0</v>
      </c>
      <c r="I55" s="197">
        <v>0</v>
      </c>
      <c r="J55" s="197">
        <v>0</v>
      </c>
      <c r="K55" s="197">
        <v>300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7">
        <v>165</v>
      </c>
      <c r="H56" s="197">
        <v>0</v>
      </c>
      <c r="I56" s="197">
        <v>0</v>
      </c>
      <c r="J56" s="197">
        <v>0</v>
      </c>
      <c r="K56" s="197">
        <v>299.95999999999998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7">
        <v>160</v>
      </c>
      <c r="H57" s="197">
        <v>0</v>
      </c>
      <c r="I57" s="197">
        <v>0</v>
      </c>
      <c r="J57" s="197">
        <v>0</v>
      </c>
      <c r="K57" s="197">
        <v>300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7">
        <v>165</v>
      </c>
      <c r="H58" s="197">
        <v>0</v>
      </c>
      <c r="I58" s="197">
        <v>0</v>
      </c>
      <c r="J58" s="197">
        <v>0</v>
      </c>
      <c r="K58" s="197">
        <v>300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197">
        <v>165</v>
      </c>
      <c r="H59" s="197">
        <v>0</v>
      </c>
      <c r="I59" s="197">
        <v>0</v>
      </c>
      <c r="J59" s="197">
        <v>0</v>
      </c>
      <c r="K59" s="197">
        <v>300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197">
        <v>165</v>
      </c>
      <c r="H60" s="197">
        <v>0</v>
      </c>
      <c r="I60" s="197">
        <v>0</v>
      </c>
      <c r="J60" s="197">
        <v>0</v>
      </c>
      <c r="K60" s="197">
        <v>300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197">
        <v>165</v>
      </c>
      <c r="H61" s="197">
        <v>0</v>
      </c>
      <c r="I61" s="197">
        <v>0</v>
      </c>
      <c r="J61" s="197">
        <v>0</v>
      </c>
      <c r="K61" s="197">
        <v>300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197">
        <v>165</v>
      </c>
      <c r="H62" s="197">
        <v>0</v>
      </c>
      <c r="I62" s="197">
        <v>0</v>
      </c>
      <c r="J62" s="197">
        <v>0</v>
      </c>
      <c r="K62" s="197">
        <v>298.95999999999998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7">
        <v>160</v>
      </c>
      <c r="H63" s="197">
        <v>0</v>
      </c>
      <c r="I63" s="197">
        <v>0</v>
      </c>
      <c r="J63" s="197">
        <v>0</v>
      </c>
      <c r="K63" s="197">
        <v>300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7">
        <v>165</v>
      </c>
      <c r="H64" s="197">
        <v>0</v>
      </c>
      <c r="I64" s="197">
        <v>0</v>
      </c>
      <c r="J64" s="197">
        <v>0</v>
      </c>
      <c r="K64" s="197">
        <v>300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7">
        <v>165</v>
      </c>
      <c r="H65" s="197">
        <v>0</v>
      </c>
      <c r="I65" s="197">
        <v>0</v>
      </c>
      <c r="J65" s="197">
        <v>0</v>
      </c>
      <c r="K65" s="197">
        <v>300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197">
        <v>165</v>
      </c>
      <c r="H66" s="197">
        <v>0</v>
      </c>
      <c r="I66" s="197">
        <v>0</v>
      </c>
      <c r="J66" s="197">
        <v>0</v>
      </c>
      <c r="K66" s="197">
        <v>300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197">
        <v>161</v>
      </c>
      <c r="H67" s="197">
        <v>0</v>
      </c>
      <c r="I67" s="197">
        <v>0</v>
      </c>
      <c r="J67" s="197">
        <v>0</v>
      </c>
      <c r="K67" s="197">
        <v>300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197">
        <v>161</v>
      </c>
      <c r="H68" s="197">
        <v>0</v>
      </c>
      <c r="I68" s="197">
        <v>0</v>
      </c>
      <c r="J68" s="197">
        <v>0</v>
      </c>
      <c r="K68" s="197">
        <v>293.95999999999998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197">
        <v>164</v>
      </c>
      <c r="H69" s="197">
        <v>0</v>
      </c>
      <c r="I69" s="197">
        <v>0</v>
      </c>
      <c r="J69" s="197">
        <v>0</v>
      </c>
      <c r="K69" s="197">
        <v>295.95999999999998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197">
        <v>160</v>
      </c>
      <c r="H70" s="197">
        <v>0</v>
      </c>
      <c r="I70" s="197">
        <v>0</v>
      </c>
      <c r="J70" s="197">
        <v>0</v>
      </c>
      <c r="K70" s="197">
        <v>297.95999999999998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197">
        <v>161</v>
      </c>
      <c r="H71" s="197">
        <v>0</v>
      </c>
      <c r="I71" s="197">
        <v>0</v>
      </c>
      <c r="J71" s="197">
        <v>0</v>
      </c>
      <c r="K71" s="197">
        <v>297.95999999999998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197">
        <v>161</v>
      </c>
      <c r="H72" s="197">
        <v>0</v>
      </c>
      <c r="I72" s="197">
        <v>0</v>
      </c>
      <c r="J72" s="197">
        <v>0</v>
      </c>
      <c r="K72" s="197">
        <v>298.95999999999998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197">
        <v>161</v>
      </c>
      <c r="H73" s="197">
        <v>0</v>
      </c>
      <c r="I73" s="197">
        <v>0</v>
      </c>
      <c r="J73" s="197">
        <v>0</v>
      </c>
      <c r="K73" s="197">
        <v>300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197">
        <v>161</v>
      </c>
      <c r="H74" s="197">
        <v>0</v>
      </c>
      <c r="I74" s="197">
        <v>0</v>
      </c>
      <c r="J74" s="197">
        <v>0</v>
      </c>
      <c r="K74" s="197">
        <v>297.95999999999998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197">
        <v>163</v>
      </c>
      <c r="H75" s="197">
        <v>0</v>
      </c>
      <c r="I75" s="197">
        <v>0</v>
      </c>
      <c r="J75" s="197">
        <v>0</v>
      </c>
      <c r="K75" s="197">
        <v>300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197">
        <v>163</v>
      </c>
      <c r="H76" s="197">
        <v>0</v>
      </c>
      <c r="I76" s="197">
        <v>0</v>
      </c>
      <c r="J76" s="197">
        <v>0</v>
      </c>
      <c r="K76" s="197">
        <v>300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197">
        <v>163</v>
      </c>
      <c r="H77" s="197">
        <v>0</v>
      </c>
      <c r="I77" s="197">
        <v>0</v>
      </c>
      <c r="J77" s="197">
        <v>0</v>
      </c>
      <c r="K77" s="197">
        <v>300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197">
        <v>163</v>
      </c>
      <c r="H78" s="197">
        <v>0</v>
      </c>
      <c r="I78" s="197">
        <v>0</v>
      </c>
      <c r="J78" s="197">
        <v>0</v>
      </c>
      <c r="K78" s="197">
        <v>300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197">
        <v>163</v>
      </c>
      <c r="H79" s="197">
        <v>0</v>
      </c>
      <c r="I79" s="197">
        <v>0</v>
      </c>
      <c r="J79" s="197">
        <v>0</v>
      </c>
      <c r="K79" s="197">
        <v>300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197">
        <v>163</v>
      </c>
      <c r="H80" s="197">
        <v>0</v>
      </c>
      <c r="I80" s="197">
        <v>0</v>
      </c>
      <c r="J80" s="197">
        <v>0</v>
      </c>
      <c r="K80" s="197">
        <v>300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197">
        <v>165</v>
      </c>
      <c r="H81" s="197">
        <v>0</v>
      </c>
      <c r="I81" s="197">
        <v>0</v>
      </c>
      <c r="J81" s="197">
        <v>0</v>
      </c>
      <c r="K81" s="197">
        <v>300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197">
        <v>163</v>
      </c>
      <c r="H82" s="197">
        <v>0</v>
      </c>
      <c r="I82" s="197">
        <v>0</v>
      </c>
      <c r="J82" s="197">
        <v>0</v>
      </c>
      <c r="K82" s="197">
        <v>300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197">
        <v>163</v>
      </c>
      <c r="H83" s="197">
        <v>0</v>
      </c>
      <c r="I83" s="197">
        <v>0</v>
      </c>
      <c r="J83" s="197">
        <v>0</v>
      </c>
      <c r="K83" s="197">
        <v>300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197">
        <v>163</v>
      </c>
      <c r="H84" s="197">
        <v>0</v>
      </c>
      <c r="I84" s="197">
        <v>0</v>
      </c>
      <c r="J84" s="197">
        <v>0</v>
      </c>
      <c r="K84" s="197">
        <v>300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197">
        <v>163</v>
      </c>
      <c r="H85" s="197">
        <v>0</v>
      </c>
      <c r="I85" s="197">
        <v>0</v>
      </c>
      <c r="J85" s="197">
        <v>0</v>
      </c>
      <c r="K85" s="197">
        <v>292.36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197">
        <v>163</v>
      </c>
      <c r="H86" s="197">
        <v>0</v>
      </c>
      <c r="I86" s="197">
        <v>0</v>
      </c>
      <c r="J86" s="197">
        <v>0</v>
      </c>
      <c r="K86" s="197">
        <v>300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197">
        <v>158</v>
      </c>
      <c r="H87" s="197">
        <v>0</v>
      </c>
      <c r="I87" s="197">
        <v>0</v>
      </c>
      <c r="J87" s="197">
        <v>0</v>
      </c>
      <c r="K87" s="197">
        <v>300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197">
        <v>158</v>
      </c>
      <c r="H88" s="197">
        <v>0</v>
      </c>
      <c r="I88" s="197">
        <v>0</v>
      </c>
      <c r="J88" s="197">
        <v>0</v>
      </c>
      <c r="K88" s="197">
        <v>285.36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197">
        <v>158</v>
      </c>
      <c r="H89" s="197">
        <v>0</v>
      </c>
      <c r="I89" s="197">
        <v>0</v>
      </c>
      <c r="J89" s="197">
        <v>0</v>
      </c>
      <c r="K89" s="197">
        <v>284.36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197">
        <v>158</v>
      </c>
      <c r="H90" s="197">
        <v>0</v>
      </c>
      <c r="I90" s="197">
        <v>0</v>
      </c>
      <c r="J90" s="197">
        <v>0</v>
      </c>
      <c r="K90" s="197">
        <v>283.36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197">
        <v>158</v>
      </c>
      <c r="H91" s="197">
        <v>0</v>
      </c>
      <c r="I91" s="197">
        <v>0</v>
      </c>
      <c r="J91" s="197">
        <v>0</v>
      </c>
      <c r="K91" s="197">
        <v>289.36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197">
        <v>158</v>
      </c>
      <c r="H92" s="197">
        <v>0</v>
      </c>
      <c r="I92" s="197">
        <v>0</v>
      </c>
      <c r="J92" s="197">
        <v>0</v>
      </c>
      <c r="K92" s="197">
        <v>280.36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197">
        <v>158</v>
      </c>
      <c r="H93" s="197">
        <v>0</v>
      </c>
      <c r="I93" s="197">
        <v>0</v>
      </c>
      <c r="J93" s="197">
        <v>0</v>
      </c>
      <c r="K93" s="197">
        <v>279.36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197">
        <v>158</v>
      </c>
      <c r="H94" s="197">
        <v>0</v>
      </c>
      <c r="I94" s="197">
        <v>0</v>
      </c>
      <c r="J94" s="197">
        <v>0</v>
      </c>
      <c r="K94" s="197">
        <v>279.36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197">
        <v>158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197">
        <v>158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197">
        <v>158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197">
        <v>158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0.93625000000000003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3.8977499999999998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6.9406624999999984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19.690000000000001</v>
      </c>
      <c r="D3" s="197">
        <v>0</v>
      </c>
      <c r="E3" s="197">
        <v>0</v>
      </c>
      <c r="F3" s="197">
        <v>30.52</v>
      </c>
      <c r="G3" s="197">
        <v>0</v>
      </c>
      <c r="H3" s="197">
        <v>0</v>
      </c>
      <c r="I3" s="197">
        <v>39.950000000000003</v>
      </c>
      <c r="J3" s="197">
        <v>0</v>
      </c>
      <c r="K3" s="197">
        <v>233.04</v>
      </c>
      <c r="L3" s="197">
        <v>-91.4</v>
      </c>
      <c r="M3" s="197">
        <v>49.37</v>
      </c>
      <c r="N3" s="197">
        <v>22.12</v>
      </c>
      <c r="O3" s="197">
        <v>5.12</v>
      </c>
      <c r="P3" s="197">
        <v>13.82</v>
      </c>
      <c r="Q3" s="197">
        <v>4.78</v>
      </c>
      <c r="R3" s="197">
        <v>9.3000000000000007</v>
      </c>
      <c r="S3" s="197">
        <v>5.59</v>
      </c>
      <c r="T3" s="197">
        <v>0</v>
      </c>
      <c r="U3" s="197">
        <v>2.0699999999999998</v>
      </c>
      <c r="V3" s="197">
        <v>0</v>
      </c>
      <c r="W3" s="197">
        <v>0</v>
      </c>
      <c r="X3" s="197">
        <v>45.53</v>
      </c>
      <c r="Y3" s="197">
        <v>511.74</v>
      </c>
      <c r="Z3" s="197">
        <v>40.119999999999997</v>
      </c>
      <c r="AA3" s="197">
        <v>20.420000000000002</v>
      </c>
      <c r="AB3" s="197">
        <v>0</v>
      </c>
      <c r="AC3" s="197">
        <v>19.3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46.68</v>
      </c>
      <c r="AJ3" s="197">
        <v>0</v>
      </c>
      <c r="AK3" s="197">
        <v>23.25</v>
      </c>
      <c r="AL3" s="197">
        <v>0</v>
      </c>
      <c r="AM3" s="197">
        <v>34.24</v>
      </c>
      <c r="AN3" s="197">
        <v>0</v>
      </c>
      <c r="AO3" s="197">
        <v>252.15</v>
      </c>
      <c r="AP3" s="197">
        <v>0</v>
      </c>
    </row>
    <row r="4" spans="1:42">
      <c r="A4" t="s">
        <v>46</v>
      </c>
      <c r="B4" s="197">
        <v>0</v>
      </c>
      <c r="C4" s="197">
        <v>19.690000000000001</v>
      </c>
      <c r="D4" s="197">
        <v>0</v>
      </c>
      <c r="E4" s="197">
        <v>0</v>
      </c>
      <c r="F4" s="197">
        <v>30.52</v>
      </c>
      <c r="G4" s="197">
        <v>0</v>
      </c>
      <c r="H4" s="197">
        <v>0</v>
      </c>
      <c r="I4" s="197">
        <v>39.950000000000003</v>
      </c>
      <c r="J4" s="197">
        <v>0</v>
      </c>
      <c r="K4" s="197">
        <v>233.04</v>
      </c>
      <c r="L4" s="197">
        <v>-91.4</v>
      </c>
      <c r="M4" s="197">
        <v>49.37</v>
      </c>
      <c r="N4" s="197">
        <v>37.479999999999997</v>
      </c>
      <c r="O4" s="197">
        <v>14.72</v>
      </c>
      <c r="P4" s="197">
        <v>13.82</v>
      </c>
      <c r="Q4" s="197">
        <v>4.78</v>
      </c>
      <c r="R4" s="197">
        <v>9.3000000000000007</v>
      </c>
      <c r="S4" s="197">
        <v>5.59</v>
      </c>
      <c r="T4" s="197">
        <v>0</v>
      </c>
      <c r="U4" s="197">
        <v>2.0699999999999998</v>
      </c>
      <c r="V4" s="197">
        <v>0</v>
      </c>
      <c r="W4" s="197">
        <v>0</v>
      </c>
      <c r="X4" s="197">
        <v>45.53</v>
      </c>
      <c r="Y4" s="197">
        <v>511.74</v>
      </c>
      <c r="Z4" s="197">
        <v>40.119999999999997</v>
      </c>
      <c r="AA4" s="197">
        <v>20.420000000000002</v>
      </c>
      <c r="AB4" s="197">
        <v>0</v>
      </c>
      <c r="AC4" s="197">
        <v>19.3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46.68</v>
      </c>
      <c r="AJ4" s="197">
        <v>0</v>
      </c>
      <c r="AK4" s="197">
        <v>23.25</v>
      </c>
      <c r="AL4" s="197">
        <v>0</v>
      </c>
      <c r="AM4" s="197">
        <v>34.24</v>
      </c>
      <c r="AN4" s="197">
        <v>0</v>
      </c>
      <c r="AO4" s="197">
        <v>252.15</v>
      </c>
      <c r="AP4" s="197">
        <v>0</v>
      </c>
    </row>
    <row r="5" spans="1:42">
      <c r="A5" t="s">
        <v>47</v>
      </c>
      <c r="B5" s="197">
        <v>0</v>
      </c>
      <c r="C5" s="197">
        <v>19.690000000000001</v>
      </c>
      <c r="D5" s="197">
        <v>0</v>
      </c>
      <c r="E5" s="197">
        <v>0</v>
      </c>
      <c r="F5" s="197">
        <v>30.52</v>
      </c>
      <c r="G5" s="197">
        <v>0</v>
      </c>
      <c r="H5" s="197">
        <v>0</v>
      </c>
      <c r="I5" s="197">
        <v>39.950000000000003</v>
      </c>
      <c r="J5" s="197">
        <v>0</v>
      </c>
      <c r="K5" s="197">
        <v>233.04</v>
      </c>
      <c r="L5" s="197">
        <v>-91.4</v>
      </c>
      <c r="M5" s="197">
        <v>54.17</v>
      </c>
      <c r="N5" s="197">
        <v>39.4</v>
      </c>
      <c r="O5" s="197">
        <v>41.6</v>
      </c>
      <c r="P5" s="197">
        <v>13.82</v>
      </c>
      <c r="Q5" s="197">
        <v>4.78</v>
      </c>
      <c r="R5" s="197">
        <v>9.3000000000000007</v>
      </c>
      <c r="S5" s="197">
        <v>5.59</v>
      </c>
      <c r="T5" s="197">
        <v>0</v>
      </c>
      <c r="U5" s="197">
        <v>2.0699999999999998</v>
      </c>
      <c r="V5" s="197">
        <v>0</v>
      </c>
      <c r="W5" s="197">
        <v>0</v>
      </c>
      <c r="X5" s="197">
        <v>45.06</v>
      </c>
      <c r="Y5" s="197">
        <v>511.74</v>
      </c>
      <c r="Z5" s="197">
        <v>40.119999999999997</v>
      </c>
      <c r="AA5" s="197">
        <v>20.420000000000002</v>
      </c>
      <c r="AB5" s="197">
        <v>0</v>
      </c>
      <c r="AC5" s="197">
        <v>19.3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46.68</v>
      </c>
      <c r="AJ5" s="197">
        <v>0</v>
      </c>
      <c r="AK5" s="197">
        <v>23.25</v>
      </c>
      <c r="AL5" s="197">
        <v>0</v>
      </c>
      <c r="AM5" s="197">
        <v>34.24</v>
      </c>
      <c r="AN5" s="197">
        <v>0</v>
      </c>
      <c r="AO5" s="197">
        <v>252.15</v>
      </c>
      <c r="AP5" s="197">
        <v>0</v>
      </c>
    </row>
    <row r="6" spans="1:42">
      <c r="A6" t="s">
        <v>48</v>
      </c>
      <c r="B6" s="197">
        <v>0</v>
      </c>
      <c r="C6" s="197">
        <v>19.690000000000001</v>
      </c>
      <c r="D6" s="197">
        <v>0</v>
      </c>
      <c r="E6" s="197">
        <v>0</v>
      </c>
      <c r="F6" s="197">
        <v>30.52</v>
      </c>
      <c r="G6" s="197">
        <v>0</v>
      </c>
      <c r="H6" s="197">
        <v>0</v>
      </c>
      <c r="I6" s="197">
        <v>39.950000000000003</v>
      </c>
      <c r="J6" s="197">
        <v>0</v>
      </c>
      <c r="K6" s="197">
        <v>233.04</v>
      </c>
      <c r="L6" s="197">
        <v>-91.4</v>
      </c>
      <c r="M6" s="197">
        <v>63.77</v>
      </c>
      <c r="N6" s="197">
        <v>42.28</v>
      </c>
      <c r="O6" s="197">
        <v>53.13</v>
      </c>
      <c r="P6" s="197">
        <v>13.82</v>
      </c>
      <c r="Q6" s="197">
        <v>4.78</v>
      </c>
      <c r="R6" s="197">
        <v>9.3000000000000007</v>
      </c>
      <c r="S6" s="197">
        <v>5.59</v>
      </c>
      <c r="T6" s="197">
        <v>0</v>
      </c>
      <c r="U6" s="197">
        <v>2.0699999999999998</v>
      </c>
      <c r="V6" s="197">
        <v>0</v>
      </c>
      <c r="W6" s="197">
        <v>0</v>
      </c>
      <c r="X6" s="197">
        <v>45.06</v>
      </c>
      <c r="Y6" s="197">
        <v>511.74</v>
      </c>
      <c r="Z6" s="197">
        <v>40.119999999999997</v>
      </c>
      <c r="AA6" s="197">
        <v>20.420000000000002</v>
      </c>
      <c r="AB6" s="197">
        <v>0</v>
      </c>
      <c r="AC6" s="197">
        <v>19.3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46.68</v>
      </c>
      <c r="AJ6" s="197">
        <v>0</v>
      </c>
      <c r="AK6" s="197">
        <v>23.25</v>
      </c>
      <c r="AL6" s="197">
        <v>0</v>
      </c>
      <c r="AM6" s="197">
        <v>34.24</v>
      </c>
      <c r="AN6" s="197">
        <v>0</v>
      </c>
      <c r="AO6" s="197">
        <v>252.15</v>
      </c>
      <c r="AP6" s="197">
        <v>0</v>
      </c>
    </row>
    <row r="7" spans="1:42">
      <c r="A7" t="s">
        <v>49</v>
      </c>
      <c r="B7" s="197">
        <v>0</v>
      </c>
      <c r="C7" s="197">
        <v>19.690000000000001</v>
      </c>
      <c r="D7" s="197">
        <v>0</v>
      </c>
      <c r="E7" s="197">
        <v>0</v>
      </c>
      <c r="F7" s="197">
        <v>30.52</v>
      </c>
      <c r="G7" s="197">
        <v>0</v>
      </c>
      <c r="H7" s="197">
        <v>0</v>
      </c>
      <c r="I7" s="197">
        <v>39.950000000000003</v>
      </c>
      <c r="J7" s="197">
        <v>0</v>
      </c>
      <c r="K7" s="197">
        <v>233.04</v>
      </c>
      <c r="L7" s="197">
        <v>-91.4</v>
      </c>
      <c r="M7" s="197">
        <v>54.17</v>
      </c>
      <c r="N7" s="197">
        <v>42.28</v>
      </c>
      <c r="O7" s="197">
        <v>56.01</v>
      </c>
      <c r="P7" s="197">
        <v>13.82</v>
      </c>
      <c r="Q7" s="197">
        <v>4.78</v>
      </c>
      <c r="R7" s="197">
        <v>9.3000000000000007</v>
      </c>
      <c r="S7" s="197">
        <v>5.59</v>
      </c>
      <c r="T7" s="197">
        <v>0</v>
      </c>
      <c r="U7" s="197">
        <v>2.0699999999999998</v>
      </c>
      <c r="V7" s="197">
        <v>0</v>
      </c>
      <c r="W7" s="197">
        <v>0</v>
      </c>
      <c r="X7" s="197">
        <v>16.93</v>
      </c>
      <c r="Y7" s="197">
        <v>511.74</v>
      </c>
      <c r="Z7" s="197">
        <v>40.119999999999997</v>
      </c>
      <c r="AA7" s="197">
        <v>20.420000000000002</v>
      </c>
      <c r="AB7" s="197">
        <v>0</v>
      </c>
      <c r="AC7" s="197">
        <v>19.3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46.68</v>
      </c>
      <c r="AJ7" s="197">
        <v>0</v>
      </c>
      <c r="AK7" s="197">
        <v>23.25</v>
      </c>
      <c r="AL7" s="197">
        <v>0</v>
      </c>
      <c r="AM7" s="197">
        <v>34.24</v>
      </c>
      <c r="AN7" s="197">
        <v>0</v>
      </c>
      <c r="AO7" s="197">
        <v>252.15</v>
      </c>
      <c r="AP7" s="197">
        <v>0</v>
      </c>
    </row>
    <row r="8" spans="1:42">
      <c r="A8" t="s">
        <v>50</v>
      </c>
      <c r="B8" s="197">
        <v>0</v>
      </c>
      <c r="C8" s="197">
        <v>19.690000000000001</v>
      </c>
      <c r="D8" s="197">
        <v>0</v>
      </c>
      <c r="E8" s="197">
        <v>0</v>
      </c>
      <c r="F8" s="197">
        <v>30.52</v>
      </c>
      <c r="G8" s="197">
        <v>0</v>
      </c>
      <c r="H8" s="197">
        <v>0</v>
      </c>
      <c r="I8" s="197">
        <v>39.950000000000003</v>
      </c>
      <c r="J8" s="197">
        <v>0</v>
      </c>
      <c r="K8" s="197">
        <v>233.04</v>
      </c>
      <c r="L8" s="197">
        <v>-91.4</v>
      </c>
      <c r="M8" s="197">
        <v>54.17</v>
      </c>
      <c r="N8" s="197">
        <v>42.28</v>
      </c>
      <c r="O8" s="197">
        <v>56.97</v>
      </c>
      <c r="P8" s="197">
        <v>13.82</v>
      </c>
      <c r="Q8" s="197">
        <v>4.78</v>
      </c>
      <c r="R8" s="197">
        <v>9.3000000000000007</v>
      </c>
      <c r="S8" s="197">
        <v>5.59</v>
      </c>
      <c r="T8" s="197">
        <v>0</v>
      </c>
      <c r="U8" s="197">
        <v>2.0699999999999998</v>
      </c>
      <c r="V8" s="197">
        <v>0</v>
      </c>
      <c r="W8" s="197">
        <v>0</v>
      </c>
      <c r="X8" s="197">
        <v>16.93</v>
      </c>
      <c r="Y8" s="197">
        <v>511.74</v>
      </c>
      <c r="Z8" s="197">
        <v>40.119999999999997</v>
      </c>
      <c r="AA8" s="197">
        <v>20.420000000000002</v>
      </c>
      <c r="AB8" s="197">
        <v>0</v>
      </c>
      <c r="AC8" s="197">
        <v>19.3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46.68</v>
      </c>
      <c r="AJ8" s="197">
        <v>0</v>
      </c>
      <c r="AK8" s="197">
        <v>23.25</v>
      </c>
      <c r="AL8" s="197">
        <v>0</v>
      </c>
      <c r="AM8" s="197">
        <v>34.24</v>
      </c>
      <c r="AN8" s="197">
        <v>0</v>
      </c>
      <c r="AO8" s="197">
        <v>252.15</v>
      </c>
      <c r="AP8" s="197">
        <v>0</v>
      </c>
    </row>
    <row r="9" spans="1:42">
      <c r="A9" t="s">
        <v>51</v>
      </c>
      <c r="B9" s="197">
        <v>0</v>
      </c>
      <c r="C9" s="197">
        <v>19.690000000000001</v>
      </c>
      <c r="D9" s="197">
        <v>0</v>
      </c>
      <c r="E9" s="197">
        <v>0</v>
      </c>
      <c r="F9" s="197">
        <v>30.52</v>
      </c>
      <c r="G9" s="197">
        <v>0</v>
      </c>
      <c r="H9" s="197">
        <v>0</v>
      </c>
      <c r="I9" s="197">
        <v>39.950000000000003</v>
      </c>
      <c r="J9" s="197">
        <v>0</v>
      </c>
      <c r="K9" s="197">
        <v>233.04</v>
      </c>
      <c r="L9" s="197">
        <v>-91.4</v>
      </c>
      <c r="M9" s="197">
        <v>54.17</v>
      </c>
      <c r="N9" s="197">
        <v>42.28</v>
      </c>
      <c r="O9" s="197">
        <v>51.21</v>
      </c>
      <c r="P9" s="197">
        <v>13.82</v>
      </c>
      <c r="Q9" s="197">
        <v>4.78</v>
      </c>
      <c r="R9" s="197">
        <v>9.3000000000000007</v>
      </c>
      <c r="S9" s="197">
        <v>5.59</v>
      </c>
      <c r="T9" s="197">
        <v>0</v>
      </c>
      <c r="U9" s="197">
        <v>2.0699999999999998</v>
      </c>
      <c r="V9" s="197">
        <v>0</v>
      </c>
      <c r="W9" s="197">
        <v>0</v>
      </c>
      <c r="X9" s="197">
        <v>16.93</v>
      </c>
      <c r="Y9" s="197">
        <v>511.74</v>
      </c>
      <c r="Z9" s="197">
        <v>40.119999999999997</v>
      </c>
      <c r="AA9" s="197">
        <v>25.22</v>
      </c>
      <c r="AB9" s="197">
        <v>0</v>
      </c>
      <c r="AC9" s="197">
        <v>19.3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46.68</v>
      </c>
      <c r="AJ9" s="197">
        <v>0</v>
      </c>
      <c r="AK9" s="197">
        <v>23.25</v>
      </c>
      <c r="AL9" s="197">
        <v>0</v>
      </c>
      <c r="AM9" s="197">
        <v>34.24</v>
      </c>
      <c r="AN9" s="197">
        <v>0</v>
      </c>
      <c r="AO9" s="197">
        <v>252.15</v>
      </c>
      <c r="AP9" s="197">
        <v>0</v>
      </c>
    </row>
    <row r="10" spans="1:42">
      <c r="A10" t="s">
        <v>52</v>
      </c>
      <c r="B10" s="197">
        <v>0</v>
      </c>
      <c r="C10" s="197">
        <v>19.690000000000001</v>
      </c>
      <c r="D10" s="197">
        <v>0</v>
      </c>
      <c r="E10" s="197">
        <v>0</v>
      </c>
      <c r="F10" s="197">
        <v>30.52</v>
      </c>
      <c r="G10" s="197">
        <v>0</v>
      </c>
      <c r="H10" s="197">
        <v>0</v>
      </c>
      <c r="I10" s="197">
        <v>39.950000000000003</v>
      </c>
      <c r="J10" s="197">
        <v>0</v>
      </c>
      <c r="K10" s="197">
        <v>233.04</v>
      </c>
      <c r="L10" s="197">
        <v>-91.4</v>
      </c>
      <c r="M10" s="197">
        <v>54.74</v>
      </c>
      <c r="N10" s="197">
        <v>38.44</v>
      </c>
      <c r="O10" s="197">
        <v>54.09</v>
      </c>
      <c r="P10" s="197">
        <v>13.82</v>
      </c>
      <c r="Q10" s="197">
        <v>4.78</v>
      </c>
      <c r="R10" s="197">
        <v>9.3000000000000007</v>
      </c>
      <c r="S10" s="197">
        <v>5.59</v>
      </c>
      <c r="T10" s="197">
        <v>0</v>
      </c>
      <c r="U10" s="197">
        <v>2.0699999999999998</v>
      </c>
      <c r="V10" s="197">
        <v>0</v>
      </c>
      <c r="W10" s="197">
        <v>0</v>
      </c>
      <c r="X10" s="197">
        <v>16.93</v>
      </c>
      <c r="Y10" s="197">
        <v>511.74</v>
      </c>
      <c r="Z10" s="197">
        <v>40.119999999999997</v>
      </c>
      <c r="AA10" s="197">
        <v>25.22</v>
      </c>
      <c r="AB10" s="197">
        <v>0</v>
      </c>
      <c r="AC10" s="197">
        <v>19.3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46.68</v>
      </c>
      <c r="AJ10" s="197">
        <v>0</v>
      </c>
      <c r="AK10" s="197">
        <v>23.25</v>
      </c>
      <c r="AL10" s="197">
        <v>0</v>
      </c>
      <c r="AM10" s="197">
        <v>34.24</v>
      </c>
      <c r="AN10" s="197">
        <v>0</v>
      </c>
      <c r="AO10" s="197">
        <v>252.15</v>
      </c>
      <c r="AP10" s="197">
        <v>0</v>
      </c>
    </row>
    <row r="11" spans="1:42">
      <c r="A11" t="s">
        <v>53</v>
      </c>
      <c r="B11" s="197">
        <v>0</v>
      </c>
      <c r="C11" s="197">
        <v>19.690000000000001</v>
      </c>
      <c r="D11" s="197">
        <v>0</v>
      </c>
      <c r="E11" s="197">
        <v>0</v>
      </c>
      <c r="F11" s="197">
        <v>30.52</v>
      </c>
      <c r="G11" s="197">
        <v>0</v>
      </c>
      <c r="H11" s="197">
        <v>0</v>
      </c>
      <c r="I11" s="197">
        <v>39.950000000000003</v>
      </c>
      <c r="J11" s="197">
        <v>0</v>
      </c>
      <c r="K11" s="197">
        <v>232.94</v>
      </c>
      <c r="L11" s="197">
        <v>-94.14</v>
      </c>
      <c r="M11" s="197">
        <v>53.23</v>
      </c>
      <c r="N11" s="197">
        <v>38.44</v>
      </c>
      <c r="O11" s="197">
        <v>54.09</v>
      </c>
      <c r="P11" s="197">
        <v>13.82</v>
      </c>
      <c r="Q11" s="197">
        <v>4.78</v>
      </c>
      <c r="R11" s="197">
        <v>9.15</v>
      </c>
      <c r="S11" s="197">
        <v>5.59</v>
      </c>
      <c r="T11" s="197">
        <v>0</v>
      </c>
      <c r="U11" s="197">
        <v>2.13</v>
      </c>
      <c r="V11" s="197">
        <v>0</v>
      </c>
      <c r="W11" s="197">
        <v>0</v>
      </c>
      <c r="X11" s="197">
        <v>16.93</v>
      </c>
      <c r="Y11" s="197">
        <v>511.74</v>
      </c>
      <c r="Z11" s="197">
        <v>40.119999999999997</v>
      </c>
      <c r="AA11" s="197">
        <v>25.22</v>
      </c>
      <c r="AB11" s="197">
        <v>0</v>
      </c>
      <c r="AC11" s="197">
        <v>19.3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46.68</v>
      </c>
      <c r="AJ11" s="197">
        <v>0</v>
      </c>
      <c r="AK11" s="197">
        <v>20.059999999999999</v>
      </c>
      <c r="AL11" s="197">
        <v>0</v>
      </c>
      <c r="AM11" s="197">
        <v>34.24</v>
      </c>
      <c r="AN11" s="197">
        <v>0</v>
      </c>
      <c r="AO11" s="197">
        <v>252.15</v>
      </c>
      <c r="AP11" s="197">
        <v>0</v>
      </c>
    </row>
    <row r="12" spans="1:42">
      <c r="A12" t="s">
        <v>54</v>
      </c>
      <c r="B12" s="197">
        <v>0</v>
      </c>
      <c r="C12" s="197">
        <v>19.690000000000001</v>
      </c>
      <c r="D12" s="197">
        <v>0</v>
      </c>
      <c r="E12" s="197">
        <v>0</v>
      </c>
      <c r="F12" s="197">
        <v>30.52</v>
      </c>
      <c r="G12" s="197">
        <v>0</v>
      </c>
      <c r="H12" s="197">
        <v>0</v>
      </c>
      <c r="I12" s="197">
        <v>39.950000000000003</v>
      </c>
      <c r="J12" s="197">
        <v>0</v>
      </c>
      <c r="K12" s="197">
        <v>232.94</v>
      </c>
      <c r="L12" s="197">
        <v>-94.14</v>
      </c>
      <c r="M12" s="197">
        <v>52.69</v>
      </c>
      <c r="N12" s="197">
        <v>37.479999999999997</v>
      </c>
      <c r="O12" s="197">
        <v>54.09</v>
      </c>
      <c r="P12" s="197">
        <v>13.82</v>
      </c>
      <c r="Q12" s="197">
        <v>4.78</v>
      </c>
      <c r="R12" s="197">
        <v>9.15</v>
      </c>
      <c r="S12" s="197">
        <v>5.59</v>
      </c>
      <c r="T12" s="197">
        <v>0</v>
      </c>
      <c r="U12" s="197">
        <v>2.13</v>
      </c>
      <c r="V12" s="197">
        <v>0</v>
      </c>
      <c r="W12" s="197">
        <v>0</v>
      </c>
      <c r="X12" s="197">
        <v>16.93</v>
      </c>
      <c r="Y12" s="197">
        <v>511.74</v>
      </c>
      <c r="Z12" s="197">
        <v>40.119999999999997</v>
      </c>
      <c r="AA12" s="197">
        <v>25.22</v>
      </c>
      <c r="AB12" s="197">
        <v>0</v>
      </c>
      <c r="AC12" s="197">
        <v>19.3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46.68</v>
      </c>
      <c r="AJ12" s="197">
        <v>0</v>
      </c>
      <c r="AK12" s="197">
        <v>20.059999999999999</v>
      </c>
      <c r="AL12" s="197">
        <v>0</v>
      </c>
      <c r="AM12" s="197">
        <v>34.24</v>
      </c>
      <c r="AN12" s="197">
        <v>0</v>
      </c>
      <c r="AO12" s="197">
        <v>252.15</v>
      </c>
      <c r="AP12" s="197">
        <v>0</v>
      </c>
    </row>
    <row r="13" spans="1:42">
      <c r="A13" t="s">
        <v>55</v>
      </c>
      <c r="B13" s="197">
        <v>0</v>
      </c>
      <c r="C13" s="197">
        <v>19.690000000000001</v>
      </c>
      <c r="D13" s="197">
        <v>0</v>
      </c>
      <c r="E13" s="197">
        <v>0</v>
      </c>
      <c r="F13" s="197">
        <v>30.52</v>
      </c>
      <c r="G13" s="197">
        <v>0</v>
      </c>
      <c r="H13" s="197">
        <v>0</v>
      </c>
      <c r="I13" s="197">
        <v>39.950000000000003</v>
      </c>
      <c r="J13" s="197">
        <v>0</v>
      </c>
      <c r="K13" s="197">
        <v>232.94</v>
      </c>
      <c r="L13" s="197">
        <v>-94.14</v>
      </c>
      <c r="M13" s="197">
        <v>51.47</v>
      </c>
      <c r="N13" s="197">
        <v>38.44</v>
      </c>
      <c r="O13" s="197">
        <v>54.09</v>
      </c>
      <c r="P13" s="197">
        <v>13.82</v>
      </c>
      <c r="Q13" s="197">
        <v>4.78</v>
      </c>
      <c r="R13" s="197">
        <v>9.15</v>
      </c>
      <c r="S13" s="197">
        <v>5.59</v>
      </c>
      <c r="T13" s="197">
        <v>0</v>
      </c>
      <c r="U13" s="197">
        <v>2.13</v>
      </c>
      <c r="V13" s="197">
        <v>0</v>
      </c>
      <c r="W13" s="197">
        <v>0</v>
      </c>
      <c r="X13" s="197">
        <v>16.93</v>
      </c>
      <c r="Y13" s="197">
        <v>511.74</v>
      </c>
      <c r="Z13" s="197">
        <v>40.119999999999997</v>
      </c>
      <c r="AA13" s="197">
        <v>25.22</v>
      </c>
      <c r="AB13" s="197">
        <v>0</v>
      </c>
      <c r="AC13" s="197">
        <v>19.3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46.68</v>
      </c>
      <c r="AJ13" s="197">
        <v>0</v>
      </c>
      <c r="AK13" s="197">
        <v>20.059999999999999</v>
      </c>
      <c r="AL13" s="197">
        <v>0</v>
      </c>
      <c r="AM13" s="197">
        <v>34.24</v>
      </c>
      <c r="AN13" s="197">
        <v>0</v>
      </c>
      <c r="AO13" s="197">
        <v>252.15</v>
      </c>
      <c r="AP13" s="197">
        <v>0</v>
      </c>
    </row>
    <row r="14" spans="1:42">
      <c r="A14" t="s">
        <v>56</v>
      </c>
      <c r="B14" s="197">
        <v>0</v>
      </c>
      <c r="C14" s="197">
        <v>19.600000000000001</v>
      </c>
      <c r="D14" s="197">
        <v>0</v>
      </c>
      <c r="E14" s="197">
        <v>0</v>
      </c>
      <c r="F14" s="197">
        <v>30.52</v>
      </c>
      <c r="G14" s="197">
        <v>0</v>
      </c>
      <c r="H14" s="197">
        <v>0</v>
      </c>
      <c r="I14" s="197">
        <v>39.950000000000003</v>
      </c>
      <c r="J14" s="197">
        <v>0</v>
      </c>
      <c r="K14" s="197">
        <v>232.94</v>
      </c>
      <c r="L14" s="197">
        <v>-94.14</v>
      </c>
      <c r="M14" s="197">
        <v>52.08</v>
      </c>
      <c r="N14" s="197">
        <v>37.479999999999997</v>
      </c>
      <c r="O14" s="197">
        <v>54.09</v>
      </c>
      <c r="P14" s="197">
        <v>13.82</v>
      </c>
      <c r="Q14" s="197">
        <v>4.78</v>
      </c>
      <c r="R14" s="197">
        <v>9.15</v>
      </c>
      <c r="S14" s="197">
        <v>5.59</v>
      </c>
      <c r="T14" s="197">
        <v>0</v>
      </c>
      <c r="U14" s="197">
        <v>2.13</v>
      </c>
      <c r="V14" s="197">
        <v>0</v>
      </c>
      <c r="W14" s="197">
        <v>0</v>
      </c>
      <c r="X14" s="197">
        <v>16.93</v>
      </c>
      <c r="Y14" s="197">
        <v>511.74</v>
      </c>
      <c r="Z14" s="197">
        <v>40.119999999999997</v>
      </c>
      <c r="AA14" s="197">
        <v>25.22</v>
      </c>
      <c r="AB14" s="197">
        <v>0</v>
      </c>
      <c r="AC14" s="197">
        <v>22.06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46.68</v>
      </c>
      <c r="AJ14" s="197">
        <v>0</v>
      </c>
      <c r="AK14" s="197">
        <v>20.059999999999999</v>
      </c>
      <c r="AL14" s="197">
        <v>0</v>
      </c>
      <c r="AM14" s="197">
        <v>34.24</v>
      </c>
      <c r="AN14" s="197">
        <v>0</v>
      </c>
      <c r="AO14" s="197">
        <v>252.15</v>
      </c>
      <c r="AP14" s="197">
        <v>0</v>
      </c>
    </row>
    <row r="15" spans="1:42">
      <c r="A15" t="s">
        <v>57</v>
      </c>
      <c r="B15" s="197">
        <v>0</v>
      </c>
      <c r="C15" s="197">
        <v>19.600000000000001</v>
      </c>
      <c r="D15" s="197">
        <v>0</v>
      </c>
      <c r="E15" s="197">
        <v>0</v>
      </c>
      <c r="F15" s="197">
        <v>30.52</v>
      </c>
      <c r="G15" s="197">
        <v>0</v>
      </c>
      <c r="H15" s="197">
        <v>0</v>
      </c>
      <c r="I15" s="197">
        <v>39.950000000000003</v>
      </c>
      <c r="J15" s="197">
        <v>0</v>
      </c>
      <c r="K15" s="197">
        <v>232.94</v>
      </c>
      <c r="L15" s="197">
        <v>-94.14</v>
      </c>
      <c r="M15" s="197">
        <v>56.85</v>
      </c>
      <c r="N15" s="197">
        <v>37.479999999999997</v>
      </c>
      <c r="O15" s="197">
        <v>49.28</v>
      </c>
      <c r="P15" s="197">
        <v>13.82</v>
      </c>
      <c r="Q15" s="197">
        <v>4.78</v>
      </c>
      <c r="R15" s="197">
        <v>9.15</v>
      </c>
      <c r="S15" s="197">
        <v>5.59</v>
      </c>
      <c r="T15" s="197">
        <v>0</v>
      </c>
      <c r="U15" s="197">
        <v>2.13</v>
      </c>
      <c r="V15" s="197">
        <v>0</v>
      </c>
      <c r="W15" s="197">
        <v>0</v>
      </c>
      <c r="X15" s="197">
        <v>16.93</v>
      </c>
      <c r="Y15" s="197">
        <v>511.74</v>
      </c>
      <c r="Z15" s="197">
        <v>40.119999999999997</v>
      </c>
      <c r="AA15" s="197">
        <v>25.22</v>
      </c>
      <c r="AB15" s="197">
        <v>0</v>
      </c>
      <c r="AC15" s="197">
        <v>19.3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46.68</v>
      </c>
      <c r="AJ15" s="197">
        <v>0</v>
      </c>
      <c r="AK15" s="197">
        <v>22.19</v>
      </c>
      <c r="AL15" s="197">
        <v>0</v>
      </c>
      <c r="AM15" s="197">
        <v>34.24</v>
      </c>
      <c r="AN15" s="197">
        <v>0</v>
      </c>
      <c r="AO15" s="197">
        <v>252.15</v>
      </c>
      <c r="AP15" s="197">
        <v>0</v>
      </c>
    </row>
    <row r="16" spans="1:42">
      <c r="A16" t="s">
        <v>58</v>
      </c>
      <c r="B16" s="197">
        <v>0</v>
      </c>
      <c r="C16" s="197">
        <v>19.600000000000001</v>
      </c>
      <c r="D16" s="197">
        <v>0</v>
      </c>
      <c r="E16" s="197">
        <v>0</v>
      </c>
      <c r="F16" s="197">
        <v>30.52</v>
      </c>
      <c r="G16" s="197">
        <v>0</v>
      </c>
      <c r="H16" s="197">
        <v>0</v>
      </c>
      <c r="I16" s="197">
        <v>39.950000000000003</v>
      </c>
      <c r="J16" s="197">
        <v>0</v>
      </c>
      <c r="K16" s="197">
        <v>232.94</v>
      </c>
      <c r="L16" s="197">
        <v>-94.14</v>
      </c>
      <c r="M16" s="197">
        <v>56.85</v>
      </c>
      <c r="N16" s="197">
        <v>37.479999999999997</v>
      </c>
      <c r="O16" s="197">
        <v>49.28</v>
      </c>
      <c r="P16" s="197">
        <v>13.82</v>
      </c>
      <c r="Q16" s="197">
        <v>4.78</v>
      </c>
      <c r="R16" s="197">
        <v>9.15</v>
      </c>
      <c r="S16" s="197">
        <v>5.59</v>
      </c>
      <c r="T16" s="197">
        <v>0</v>
      </c>
      <c r="U16" s="197">
        <v>2.13</v>
      </c>
      <c r="V16" s="197">
        <v>0</v>
      </c>
      <c r="W16" s="197">
        <v>0</v>
      </c>
      <c r="X16" s="197">
        <v>16.93</v>
      </c>
      <c r="Y16" s="197">
        <v>511.74</v>
      </c>
      <c r="Z16" s="197">
        <v>40.119999999999997</v>
      </c>
      <c r="AA16" s="197">
        <v>25.22</v>
      </c>
      <c r="AB16" s="197">
        <v>0</v>
      </c>
      <c r="AC16" s="197">
        <v>19.3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46.68</v>
      </c>
      <c r="AJ16" s="197">
        <v>0</v>
      </c>
      <c r="AK16" s="197">
        <v>22.19</v>
      </c>
      <c r="AL16" s="197">
        <v>0</v>
      </c>
      <c r="AM16" s="197">
        <v>34.24</v>
      </c>
      <c r="AN16" s="197">
        <v>0</v>
      </c>
      <c r="AO16" s="197">
        <v>252.15</v>
      </c>
      <c r="AP16" s="197">
        <v>0</v>
      </c>
    </row>
    <row r="17" spans="1:42">
      <c r="A17" t="s">
        <v>59</v>
      </c>
      <c r="B17" s="197">
        <v>0</v>
      </c>
      <c r="C17" s="197">
        <v>19.600000000000001</v>
      </c>
      <c r="D17" s="197">
        <v>0</v>
      </c>
      <c r="E17" s="197">
        <v>0</v>
      </c>
      <c r="F17" s="197">
        <v>30.52</v>
      </c>
      <c r="G17" s="197">
        <v>0</v>
      </c>
      <c r="H17" s="197">
        <v>0</v>
      </c>
      <c r="I17" s="197">
        <v>39.950000000000003</v>
      </c>
      <c r="J17" s="197">
        <v>0</v>
      </c>
      <c r="K17" s="197">
        <v>232.94</v>
      </c>
      <c r="L17" s="197">
        <v>-94.14</v>
      </c>
      <c r="M17" s="197">
        <v>54.5</v>
      </c>
      <c r="N17" s="197">
        <v>38.049999999999997</v>
      </c>
      <c r="O17" s="197">
        <v>51.17</v>
      </c>
      <c r="P17" s="197">
        <v>14.09</v>
      </c>
      <c r="Q17" s="197">
        <v>4.78</v>
      </c>
      <c r="R17" s="197">
        <v>9.15</v>
      </c>
      <c r="S17" s="197">
        <v>5.59</v>
      </c>
      <c r="T17" s="197">
        <v>0</v>
      </c>
      <c r="U17" s="197">
        <v>2.23</v>
      </c>
      <c r="V17" s="197">
        <v>0</v>
      </c>
      <c r="W17" s="197">
        <v>0</v>
      </c>
      <c r="X17" s="197">
        <v>16.93</v>
      </c>
      <c r="Y17" s="197">
        <v>511.74</v>
      </c>
      <c r="Z17" s="197">
        <v>40.119999999999997</v>
      </c>
      <c r="AA17" s="197">
        <v>25.22</v>
      </c>
      <c r="AB17" s="197">
        <v>0</v>
      </c>
      <c r="AC17" s="197">
        <v>19.3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46.68</v>
      </c>
      <c r="AJ17" s="197">
        <v>0</v>
      </c>
      <c r="AK17" s="197">
        <v>22.19</v>
      </c>
      <c r="AL17" s="197">
        <v>0</v>
      </c>
      <c r="AM17" s="197">
        <v>34.24</v>
      </c>
      <c r="AN17" s="197">
        <v>0</v>
      </c>
      <c r="AO17" s="197">
        <v>252.15</v>
      </c>
      <c r="AP17" s="197">
        <v>0</v>
      </c>
    </row>
    <row r="18" spans="1:42">
      <c r="A18" t="s">
        <v>60</v>
      </c>
      <c r="B18" s="197">
        <v>0</v>
      </c>
      <c r="C18" s="197">
        <v>19.600000000000001</v>
      </c>
      <c r="D18" s="197">
        <v>0</v>
      </c>
      <c r="E18" s="197">
        <v>0</v>
      </c>
      <c r="F18" s="197">
        <v>30.52</v>
      </c>
      <c r="G18" s="197">
        <v>0</v>
      </c>
      <c r="H18" s="197">
        <v>0</v>
      </c>
      <c r="I18" s="197">
        <v>39.950000000000003</v>
      </c>
      <c r="J18" s="197">
        <v>0</v>
      </c>
      <c r="K18" s="197">
        <v>232.94</v>
      </c>
      <c r="L18" s="197">
        <v>-94.14</v>
      </c>
      <c r="M18" s="197">
        <v>60.67</v>
      </c>
      <c r="N18" s="197">
        <v>44.2</v>
      </c>
      <c r="O18" s="197">
        <v>51.17</v>
      </c>
      <c r="P18" s="197">
        <v>20.54</v>
      </c>
      <c r="Q18" s="197">
        <v>4.78</v>
      </c>
      <c r="R18" s="197">
        <v>9.15</v>
      </c>
      <c r="S18" s="197">
        <v>5.59</v>
      </c>
      <c r="T18" s="197">
        <v>0</v>
      </c>
      <c r="U18" s="197">
        <v>2.2999999999999998</v>
      </c>
      <c r="V18" s="197">
        <v>0</v>
      </c>
      <c r="W18" s="197">
        <v>0</v>
      </c>
      <c r="X18" s="197">
        <v>16.93</v>
      </c>
      <c r="Y18" s="197">
        <v>511.74</v>
      </c>
      <c r="Z18" s="197">
        <v>40.119999999999997</v>
      </c>
      <c r="AA18" s="197">
        <v>25.22</v>
      </c>
      <c r="AB18" s="197">
        <v>0</v>
      </c>
      <c r="AC18" s="197">
        <v>19.3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46.68</v>
      </c>
      <c r="AJ18" s="197">
        <v>0</v>
      </c>
      <c r="AK18" s="197">
        <v>22.62</v>
      </c>
      <c r="AL18" s="197">
        <v>0</v>
      </c>
      <c r="AM18" s="197">
        <v>34.24</v>
      </c>
      <c r="AN18" s="197">
        <v>0</v>
      </c>
      <c r="AO18" s="197">
        <v>252.15</v>
      </c>
      <c r="AP18" s="197">
        <v>0</v>
      </c>
    </row>
    <row r="19" spans="1:42">
      <c r="A19" t="s">
        <v>61</v>
      </c>
      <c r="B19" s="197">
        <v>0</v>
      </c>
      <c r="C19" s="197">
        <v>19.600000000000001</v>
      </c>
      <c r="D19" s="197">
        <v>0</v>
      </c>
      <c r="E19" s="197">
        <v>0</v>
      </c>
      <c r="F19" s="197">
        <v>30.52</v>
      </c>
      <c r="G19" s="197">
        <v>0</v>
      </c>
      <c r="H19" s="197">
        <v>0</v>
      </c>
      <c r="I19" s="197">
        <v>39.950000000000003</v>
      </c>
      <c r="J19" s="197">
        <v>0</v>
      </c>
      <c r="K19" s="197">
        <v>232.94</v>
      </c>
      <c r="L19" s="197">
        <v>-94.14</v>
      </c>
      <c r="M19" s="197">
        <v>63.77</v>
      </c>
      <c r="N19" s="197">
        <v>51.88</v>
      </c>
      <c r="O19" s="197">
        <v>62.73</v>
      </c>
      <c r="P19" s="197">
        <v>20.54</v>
      </c>
      <c r="Q19" s="197">
        <v>4.78</v>
      </c>
      <c r="R19" s="197">
        <v>9.15</v>
      </c>
      <c r="S19" s="197">
        <v>5.59</v>
      </c>
      <c r="T19" s="197">
        <v>0</v>
      </c>
      <c r="U19" s="197">
        <v>2.33</v>
      </c>
      <c r="V19" s="197">
        <v>0</v>
      </c>
      <c r="W19" s="197">
        <v>0</v>
      </c>
      <c r="X19" s="197">
        <v>23.16</v>
      </c>
      <c r="Y19" s="197">
        <v>511.74</v>
      </c>
      <c r="Z19" s="197">
        <v>39.130000000000003</v>
      </c>
      <c r="AA19" s="197">
        <v>25.22</v>
      </c>
      <c r="AB19" s="197">
        <v>0</v>
      </c>
      <c r="AC19" s="197">
        <v>19.3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46.68</v>
      </c>
      <c r="AJ19" s="197">
        <v>0</v>
      </c>
      <c r="AK19" s="197">
        <v>20.09</v>
      </c>
      <c r="AL19" s="197">
        <v>0</v>
      </c>
      <c r="AM19" s="197">
        <v>34.24</v>
      </c>
      <c r="AN19" s="197">
        <v>0</v>
      </c>
      <c r="AO19" s="197">
        <v>252.15</v>
      </c>
      <c r="AP19" s="197">
        <v>0</v>
      </c>
    </row>
    <row r="20" spans="1:42">
      <c r="A20" t="s">
        <v>62</v>
      </c>
      <c r="B20" s="197">
        <v>0</v>
      </c>
      <c r="C20" s="197">
        <v>19.600000000000001</v>
      </c>
      <c r="D20" s="197">
        <v>0</v>
      </c>
      <c r="E20" s="197">
        <v>0</v>
      </c>
      <c r="F20" s="197">
        <v>30.52</v>
      </c>
      <c r="G20" s="197">
        <v>0</v>
      </c>
      <c r="H20" s="197">
        <v>0</v>
      </c>
      <c r="I20" s="197">
        <v>39.950000000000003</v>
      </c>
      <c r="J20" s="197">
        <v>0</v>
      </c>
      <c r="K20" s="197">
        <v>232.94</v>
      </c>
      <c r="L20" s="197">
        <v>-94.14</v>
      </c>
      <c r="M20" s="197">
        <v>59.16</v>
      </c>
      <c r="N20" s="197">
        <v>38.049999999999997</v>
      </c>
      <c r="O20" s="197">
        <v>52.09</v>
      </c>
      <c r="P20" s="197">
        <v>20.54</v>
      </c>
      <c r="Q20" s="197">
        <v>4.78</v>
      </c>
      <c r="R20" s="197">
        <v>9.36</v>
      </c>
      <c r="S20" s="197">
        <v>5.59</v>
      </c>
      <c r="T20" s="197">
        <v>0</v>
      </c>
      <c r="U20" s="197">
        <v>2.36</v>
      </c>
      <c r="V20" s="197">
        <v>0</v>
      </c>
      <c r="W20" s="197">
        <v>0</v>
      </c>
      <c r="X20" s="197">
        <v>23.16</v>
      </c>
      <c r="Y20" s="197">
        <v>511.74</v>
      </c>
      <c r="Z20" s="197">
        <v>39.130000000000003</v>
      </c>
      <c r="AA20" s="197">
        <v>25.22</v>
      </c>
      <c r="AB20" s="197">
        <v>0</v>
      </c>
      <c r="AC20" s="197">
        <v>19.3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46.68</v>
      </c>
      <c r="AJ20" s="197">
        <v>0</v>
      </c>
      <c r="AK20" s="197">
        <v>17.579999999999998</v>
      </c>
      <c r="AL20" s="197">
        <v>0</v>
      </c>
      <c r="AM20" s="197">
        <v>34.24</v>
      </c>
      <c r="AN20" s="197">
        <v>0</v>
      </c>
      <c r="AO20" s="197">
        <v>252.15</v>
      </c>
      <c r="AP20" s="197">
        <v>0</v>
      </c>
    </row>
    <row r="21" spans="1:42">
      <c r="A21" t="s">
        <v>63</v>
      </c>
      <c r="B21" s="197">
        <v>0</v>
      </c>
      <c r="C21" s="197">
        <v>19.600000000000001</v>
      </c>
      <c r="D21" s="197">
        <v>0</v>
      </c>
      <c r="E21" s="197">
        <v>0</v>
      </c>
      <c r="F21" s="197">
        <v>30.52</v>
      </c>
      <c r="G21" s="197">
        <v>0</v>
      </c>
      <c r="H21" s="197">
        <v>0</v>
      </c>
      <c r="I21" s="197">
        <v>39.950000000000003</v>
      </c>
      <c r="J21" s="197">
        <v>0</v>
      </c>
      <c r="K21" s="197">
        <v>232.94</v>
      </c>
      <c r="L21" s="197">
        <v>-90.07</v>
      </c>
      <c r="M21" s="197">
        <v>63.77</v>
      </c>
      <c r="N21" s="197">
        <v>51.88</v>
      </c>
      <c r="O21" s="197">
        <v>58.89</v>
      </c>
      <c r="P21" s="197">
        <v>14.09</v>
      </c>
      <c r="Q21" s="197">
        <v>4.78</v>
      </c>
      <c r="R21" s="197">
        <v>9.36</v>
      </c>
      <c r="S21" s="197">
        <v>5.59</v>
      </c>
      <c r="T21" s="197">
        <v>0</v>
      </c>
      <c r="U21" s="197">
        <v>2.4</v>
      </c>
      <c r="V21" s="197">
        <v>0</v>
      </c>
      <c r="W21" s="197">
        <v>0</v>
      </c>
      <c r="X21" s="197">
        <v>23.99</v>
      </c>
      <c r="Y21" s="197">
        <v>511.74</v>
      </c>
      <c r="Z21" s="197">
        <v>39.130000000000003</v>
      </c>
      <c r="AA21" s="197">
        <v>25.22</v>
      </c>
      <c r="AB21" s="197">
        <v>0</v>
      </c>
      <c r="AC21" s="197">
        <v>19.3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46.68</v>
      </c>
      <c r="AJ21" s="197">
        <v>0</v>
      </c>
      <c r="AK21" s="197">
        <v>23.05</v>
      </c>
      <c r="AL21" s="197">
        <v>0</v>
      </c>
      <c r="AM21" s="197">
        <v>34.24</v>
      </c>
      <c r="AN21" s="197">
        <v>0</v>
      </c>
      <c r="AO21" s="197">
        <v>252.15</v>
      </c>
      <c r="AP21" s="197">
        <v>0</v>
      </c>
    </row>
    <row r="22" spans="1:42">
      <c r="A22" t="s">
        <v>64</v>
      </c>
      <c r="B22" s="197">
        <v>0</v>
      </c>
      <c r="C22" s="197">
        <v>19.600000000000001</v>
      </c>
      <c r="D22" s="197">
        <v>0</v>
      </c>
      <c r="E22" s="197">
        <v>0</v>
      </c>
      <c r="F22" s="197">
        <v>30.52</v>
      </c>
      <c r="G22" s="197">
        <v>0</v>
      </c>
      <c r="H22" s="197">
        <v>0</v>
      </c>
      <c r="I22" s="197">
        <v>39.950000000000003</v>
      </c>
      <c r="J22" s="197">
        <v>0</v>
      </c>
      <c r="K22" s="197">
        <v>232.94</v>
      </c>
      <c r="L22" s="197">
        <v>-90.07</v>
      </c>
      <c r="M22" s="197">
        <v>48.41</v>
      </c>
      <c r="N22" s="197">
        <v>38.979999999999997</v>
      </c>
      <c r="O22" s="197">
        <v>44.7</v>
      </c>
      <c r="P22" s="197">
        <v>14.09</v>
      </c>
      <c r="Q22" s="197">
        <v>4.78</v>
      </c>
      <c r="R22" s="197">
        <v>9.5299999999999994</v>
      </c>
      <c r="S22" s="197">
        <v>5.59</v>
      </c>
      <c r="T22" s="197">
        <v>0</v>
      </c>
      <c r="U22" s="197">
        <v>2.4300000000000002</v>
      </c>
      <c r="V22" s="197">
        <v>0</v>
      </c>
      <c r="W22" s="197">
        <v>0</v>
      </c>
      <c r="X22" s="197">
        <v>22.42</v>
      </c>
      <c r="Y22" s="197">
        <v>511.74</v>
      </c>
      <c r="Z22" s="197">
        <v>39.130000000000003</v>
      </c>
      <c r="AA22" s="197">
        <v>25.22</v>
      </c>
      <c r="AB22" s="197">
        <v>0</v>
      </c>
      <c r="AC22" s="197">
        <v>19.3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46.68</v>
      </c>
      <c r="AJ22" s="197">
        <v>0</v>
      </c>
      <c r="AK22" s="197">
        <v>19.34</v>
      </c>
      <c r="AL22" s="197">
        <v>0</v>
      </c>
      <c r="AM22" s="197">
        <v>34.24</v>
      </c>
      <c r="AN22" s="197">
        <v>0</v>
      </c>
      <c r="AO22" s="197">
        <v>252.15</v>
      </c>
      <c r="AP22" s="197">
        <v>0</v>
      </c>
    </row>
    <row r="23" spans="1:42">
      <c r="A23" t="s">
        <v>65</v>
      </c>
      <c r="B23" s="197">
        <v>0</v>
      </c>
      <c r="C23" s="197">
        <v>19.600000000000001</v>
      </c>
      <c r="D23" s="197">
        <v>0</v>
      </c>
      <c r="E23" s="197">
        <v>0</v>
      </c>
      <c r="F23" s="197">
        <v>30.52</v>
      </c>
      <c r="G23" s="197">
        <v>0</v>
      </c>
      <c r="H23" s="197">
        <v>0</v>
      </c>
      <c r="I23" s="197">
        <v>39.950000000000003</v>
      </c>
      <c r="J23" s="197">
        <v>0</v>
      </c>
      <c r="K23" s="197">
        <v>233.04</v>
      </c>
      <c r="L23" s="197">
        <v>-90.07</v>
      </c>
      <c r="M23" s="197">
        <v>63.77</v>
      </c>
      <c r="N23" s="197">
        <v>50.04</v>
      </c>
      <c r="O23" s="197">
        <v>41.6</v>
      </c>
      <c r="P23" s="197">
        <v>20.54</v>
      </c>
      <c r="Q23" s="197">
        <v>4.78</v>
      </c>
      <c r="R23" s="197">
        <v>9.74</v>
      </c>
      <c r="S23" s="197">
        <v>5.59</v>
      </c>
      <c r="T23" s="197">
        <v>0</v>
      </c>
      <c r="U23" s="197">
        <v>2.48</v>
      </c>
      <c r="V23" s="197">
        <v>0</v>
      </c>
      <c r="W23" s="197">
        <v>0</v>
      </c>
      <c r="X23" s="197">
        <v>23.99</v>
      </c>
      <c r="Y23" s="197">
        <v>511.74</v>
      </c>
      <c r="Z23" s="197">
        <v>40.119999999999997</v>
      </c>
      <c r="AA23" s="197">
        <v>25.22</v>
      </c>
      <c r="AB23" s="197">
        <v>0</v>
      </c>
      <c r="AC23" s="197">
        <v>19.3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46.68</v>
      </c>
      <c r="AJ23" s="197">
        <v>0</v>
      </c>
      <c r="AK23" s="197">
        <v>21.8</v>
      </c>
      <c r="AL23" s="197">
        <v>0</v>
      </c>
      <c r="AM23" s="197">
        <v>34.24</v>
      </c>
      <c r="AN23" s="197">
        <v>0</v>
      </c>
      <c r="AO23" s="197">
        <v>252.15</v>
      </c>
      <c r="AP23" s="197">
        <v>0</v>
      </c>
    </row>
    <row r="24" spans="1:42">
      <c r="A24" t="s">
        <v>66</v>
      </c>
      <c r="B24" s="197">
        <v>0</v>
      </c>
      <c r="C24" s="197">
        <v>19.600000000000001</v>
      </c>
      <c r="D24" s="197">
        <v>0</v>
      </c>
      <c r="E24" s="197">
        <v>0</v>
      </c>
      <c r="F24" s="197">
        <v>30.52</v>
      </c>
      <c r="G24" s="197">
        <v>0</v>
      </c>
      <c r="H24" s="197">
        <v>0</v>
      </c>
      <c r="I24" s="197">
        <v>39.950000000000003</v>
      </c>
      <c r="J24" s="197">
        <v>0</v>
      </c>
      <c r="K24" s="197">
        <v>233.04</v>
      </c>
      <c r="L24" s="197">
        <v>-90.07</v>
      </c>
      <c r="M24" s="197">
        <v>63.77</v>
      </c>
      <c r="N24" s="197">
        <v>25.59</v>
      </c>
      <c r="O24" s="197">
        <v>9.9700000000000006</v>
      </c>
      <c r="P24" s="197">
        <v>14.09</v>
      </c>
      <c r="Q24" s="197">
        <v>4.78</v>
      </c>
      <c r="R24" s="197">
        <v>9.74</v>
      </c>
      <c r="S24" s="197">
        <v>5.59</v>
      </c>
      <c r="T24" s="197">
        <v>0</v>
      </c>
      <c r="U24" s="197">
        <v>2.48</v>
      </c>
      <c r="V24" s="197">
        <v>0</v>
      </c>
      <c r="W24" s="197">
        <v>0</v>
      </c>
      <c r="X24" s="197">
        <v>23.99</v>
      </c>
      <c r="Y24" s="197">
        <v>511.74</v>
      </c>
      <c r="Z24" s="197">
        <v>40.119999999999997</v>
      </c>
      <c r="AA24" s="197">
        <v>25.22</v>
      </c>
      <c r="AB24" s="197">
        <v>0</v>
      </c>
      <c r="AC24" s="197">
        <v>19.3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46.68</v>
      </c>
      <c r="AJ24" s="197">
        <v>0</v>
      </c>
      <c r="AK24" s="197">
        <v>23.29</v>
      </c>
      <c r="AL24" s="197">
        <v>0</v>
      </c>
      <c r="AM24" s="197">
        <v>34.24</v>
      </c>
      <c r="AN24" s="197">
        <v>0</v>
      </c>
      <c r="AO24" s="197">
        <v>252.15</v>
      </c>
      <c r="AP24" s="197">
        <v>0</v>
      </c>
    </row>
    <row r="25" spans="1:42">
      <c r="A25" t="s">
        <v>67</v>
      </c>
      <c r="B25" s="197">
        <v>0</v>
      </c>
      <c r="C25" s="197">
        <v>19.600000000000001</v>
      </c>
      <c r="D25" s="197">
        <v>0</v>
      </c>
      <c r="E25" s="197">
        <v>0</v>
      </c>
      <c r="F25" s="197">
        <v>30.52</v>
      </c>
      <c r="G25" s="197">
        <v>0</v>
      </c>
      <c r="H25" s="197">
        <v>0</v>
      </c>
      <c r="I25" s="197">
        <v>39.950000000000003</v>
      </c>
      <c r="J25" s="197">
        <v>0</v>
      </c>
      <c r="K25" s="197">
        <v>233.04</v>
      </c>
      <c r="L25" s="197">
        <v>-90.07</v>
      </c>
      <c r="M25" s="197">
        <v>49.37</v>
      </c>
      <c r="N25" s="197">
        <v>34.6</v>
      </c>
      <c r="O25" s="197">
        <v>2.93</v>
      </c>
      <c r="P25" s="197">
        <v>20.54</v>
      </c>
      <c r="Q25" s="197">
        <v>4.78</v>
      </c>
      <c r="R25" s="197">
        <v>10.94</v>
      </c>
      <c r="S25" s="197">
        <v>5.59</v>
      </c>
      <c r="T25" s="197">
        <v>0</v>
      </c>
      <c r="U25" s="197">
        <v>2.48</v>
      </c>
      <c r="V25" s="197">
        <v>0</v>
      </c>
      <c r="W25" s="197">
        <v>0</v>
      </c>
      <c r="X25" s="197">
        <v>23.99</v>
      </c>
      <c r="Y25" s="197">
        <v>511.74</v>
      </c>
      <c r="Z25" s="197">
        <v>40.119999999999997</v>
      </c>
      <c r="AA25" s="197">
        <v>25.22</v>
      </c>
      <c r="AB25" s="197">
        <v>0</v>
      </c>
      <c r="AC25" s="197">
        <v>19.3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46.68</v>
      </c>
      <c r="AJ25" s="197">
        <v>0</v>
      </c>
      <c r="AK25" s="197">
        <v>23.62</v>
      </c>
      <c r="AL25" s="197">
        <v>0</v>
      </c>
      <c r="AM25" s="197">
        <v>34.24</v>
      </c>
      <c r="AN25" s="197">
        <v>0</v>
      </c>
      <c r="AO25" s="197">
        <v>252.15</v>
      </c>
      <c r="AP25" s="197">
        <v>0</v>
      </c>
    </row>
    <row r="26" spans="1:42">
      <c r="A26" t="s">
        <v>68</v>
      </c>
      <c r="B26" s="197">
        <v>0</v>
      </c>
      <c r="C26" s="197">
        <v>19.600000000000001</v>
      </c>
      <c r="D26" s="197">
        <v>0</v>
      </c>
      <c r="E26" s="197">
        <v>0</v>
      </c>
      <c r="F26" s="197">
        <v>30.52</v>
      </c>
      <c r="G26" s="197">
        <v>0</v>
      </c>
      <c r="H26" s="197">
        <v>0</v>
      </c>
      <c r="I26" s="197">
        <v>39.950000000000003</v>
      </c>
      <c r="J26" s="197">
        <v>0</v>
      </c>
      <c r="K26" s="197">
        <v>233.04</v>
      </c>
      <c r="L26" s="197">
        <v>-90.07</v>
      </c>
      <c r="M26" s="197">
        <v>30.17</v>
      </c>
      <c r="N26" s="197">
        <v>2.0699999999999998</v>
      </c>
      <c r="O26" s="197">
        <v>2.93</v>
      </c>
      <c r="P26" s="197">
        <v>13.82</v>
      </c>
      <c r="Q26" s="197">
        <v>4.78</v>
      </c>
      <c r="R26" s="197">
        <v>10.94</v>
      </c>
      <c r="S26" s="197">
        <v>5.59</v>
      </c>
      <c r="T26" s="197">
        <v>0</v>
      </c>
      <c r="U26" s="197">
        <v>2.48</v>
      </c>
      <c r="V26" s="197">
        <v>0</v>
      </c>
      <c r="W26" s="197">
        <v>0</v>
      </c>
      <c r="X26" s="197">
        <v>21.11</v>
      </c>
      <c r="Y26" s="197">
        <v>511.74</v>
      </c>
      <c r="Z26" s="197">
        <v>40.119999999999997</v>
      </c>
      <c r="AA26" s="197">
        <v>25.22</v>
      </c>
      <c r="AB26" s="197">
        <v>0</v>
      </c>
      <c r="AC26" s="197">
        <v>19.3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46.68</v>
      </c>
      <c r="AJ26" s="197">
        <v>0</v>
      </c>
      <c r="AK26" s="197">
        <v>16.62</v>
      </c>
      <c r="AL26" s="197">
        <v>0</v>
      </c>
      <c r="AM26" s="197">
        <v>34.24</v>
      </c>
      <c r="AN26" s="197">
        <v>0</v>
      </c>
      <c r="AO26" s="197">
        <v>252.15</v>
      </c>
      <c r="AP26" s="197">
        <v>0</v>
      </c>
    </row>
    <row r="27" spans="1:42">
      <c r="A27" t="s">
        <v>69</v>
      </c>
      <c r="B27" s="197">
        <v>0</v>
      </c>
      <c r="C27" s="197">
        <v>19.600000000000001</v>
      </c>
      <c r="D27" s="197">
        <v>0</v>
      </c>
      <c r="E27" s="197">
        <v>0</v>
      </c>
      <c r="F27" s="197">
        <v>30.52</v>
      </c>
      <c r="G27" s="197">
        <v>0</v>
      </c>
      <c r="H27" s="197">
        <v>0</v>
      </c>
      <c r="I27" s="197">
        <v>39.950000000000003</v>
      </c>
      <c r="J27" s="197">
        <v>0</v>
      </c>
      <c r="K27" s="197">
        <v>20.77</v>
      </c>
      <c r="L27" s="197">
        <v>-139.04</v>
      </c>
      <c r="M27" s="197">
        <v>2.54</v>
      </c>
      <c r="N27" s="197">
        <v>2.0699999999999998</v>
      </c>
      <c r="O27" s="197">
        <v>2.93</v>
      </c>
      <c r="P27" s="197">
        <v>0.82</v>
      </c>
      <c r="Q27" s="197">
        <v>0.38</v>
      </c>
      <c r="R27" s="197">
        <v>0.74</v>
      </c>
      <c r="S27" s="197">
        <v>0.46</v>
      </c>
      <c r="T27" s="197">
        <v>0</v>
      </c>
      <c r="U27" s="197">
        <v>2.48</v>
      </c>
      <c r="V27" s="197">
        <v>0</v>
      </c>
      <c r="W27" s="197">
        <v>0</v>
      </c>
      <c r="X27" s="197">
        <v>12.3</v>
      </c>
      <c r="Y27" s="197">
        <v>511.74</v>
      </c>
      <c r="Z27" s="197">
        <v>4.74</v>
      </c>
      <c r="AA27" s="197">
        <v>1.58</v>
      </c>
      <c r="AB27" s="197">
        <v>0</v>
      </c>
      <c r="AC27" s="197">
        <v>19.3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46.68</v>
      </c>
      <c r="AJ27" s="197">
        <v>0</v>
      </c>
      <c r="AK27" s="197">
        <v>0</v>
      </c>
      <c r="AL27" s="197">
        <v>0</v>
      </c>
      <c r="AM27" s="197">
        <v>34.24</v>
      </c>
      <c r="AN27" s="197">
        <v>0</v>
      </c>
      <c r="AO27" s="197">
        <v>252.15</v>
      </c>
      <c r="AP27" s="197">
        <v>0</v>
      </c>
    </row>
    <row r="28" spans="1:42">
      <c r="A28" t="s">
        <v>70</v>
      </c>
      <c r="B28" s="197">
        <v>0</v>
      </c>
      <c r="C28" s="197">
        <v>19.600000000000001</v>
      </c>
      <c r="D28" s="197">
        <v>0</v>
      </c>
      <c r="E28" s="197">
        <v>0</v>
      </c>
      <c r="F28" s="197">
        <v>30.52</v>
      </c>
      <c r="G28" s="197">
        <v>0</v>
      </c>
      <c r="H28" s="197">
        <v>0</v>
      </c>
      <c r="I28" s="197">
        <v>39.950000000000003</v>
      </c>
      <c r="J28" s="197">
        <v>0</v>
      </c>
      <c r="K28" s="197">
        <v>20.77</v>
      </c>
      <c r="L28" s="197">
        <v>-149.76</v>
      </c>
      <c r="M28" s="197">
        <v>2.54</v>
      </c>
      <c r="N28" s="197">
        <v>2.0699999999999998</v>
      </c>
      <c r="O28" s="197">
        <v>2.93</v>
      </c>
      <c r="P28" s="197">
        <v>0.82</v>
      </c>
      <c r="Q28" s="197">
        <v>0.38</v>
      </c>
      <c r="R28" s="197">
        <v>0.74</v>
      </c>
      <c r="S28" s="197">
        <v>0.46</v>
      </c>
      <c r="T28" s="197">
        <v>0</v>
      </c>
      <c r="U28" s="197">
        <v>2.48</v>
      </c>
      <c r="V28" s="197">
        <v>0</v>
      </c>
      <c r="W28" s="197">
        <v>0</v>
      </c>
      <c r="X28" s="197">
        <v>3.85</v>
      </c>
      <c r="Y28" s="197">
        <v>511.74</v>
      </c>
      <c r="Z28" s="197">
        <v>4.74</v>
      </c>
      <c r="AA28" s="197">
        <v>1.58</v>
      </c>
      <c r="AB28" s="197">
        <v>0</v>
      </c>
      <c r="AC28" s="197">
        <v>19.3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46.68</v>
      </c>
      <c r="AJ28" s="197">
        <v>0</v>
      </c>
      <c r="AK28" s="197">
        <v>0.97</v>
      </c>
      <c r="AL28" s="197">
        <v>0</v>
      </c>
      <c r="AM28" s="197">
        <v>34.24</v>
      </c>
      <c r="AN28" s="197">
        <v>0</v>
      </c>
      <c r="AO28" s="197">
        <v>252.15</v>
      </c>
      <c r="AP28" s="197">
        <v>0</v>
      </c>
    </row>
    <row r="29" spans="1:42">
      <c r="A29" t="s">
        <v>71</v>
      </c>
      <c r="B29" s="197">
        <v>0</v>
      </c>
      <c r="C29" s="197">
        <v>19.600000000000001</v>
      </c>
      <c r="D29" s="197">
        <v>0</v>
      </c>
      <c r="E29" s="197">
        <v>0</v>
      </c>
      <c r="F29" s="197">
        <v>30.52</v>
      </c>
      <c r="G29" s="197">
        <v>0</v>
      </c>
      <c r="H29" s="197">
        <v>0</v>
      </c>
      <c r="I29" s="197">
        <v>39.950000000000003</v>
      </c>
      <c r="J29" s="197">
        <v>0</v>
      </c>
      <c r="K29" s="197">
        <v>20.77</v>
      </c>
      <c r="L29" s="197">
        <v>-138.08000000000001</v>
      </c>
      <c r="M29" s="197">
        <v>2.54</v>
      </c>
      <c r="N29" s="197">
        <v>2.0699999999999998</v>
      </c>
      <c r="O29" s="197">
        <v>2.93</v>
      </c>
      <c r="P29" s="197">
        <v>0.82</v>
      </c>
      <c r="Q29" s="197">
        <v>0.38</v>
      </c>
      <c r="R29" s="197">
        <v>0.74</v>
      </c>
      <c r="S29" s="197">
        <v>0.46</v>
      </c>
      <c r="T29" s="197">
        <v>0</v>
      </c>
      <c r="U29" s="197">
        <v>2.48</v>
      </c>
      <c r="V29" s="197">
        <v>0</v>
      </c>
      <c r="W29" s="197">
        <v>0</v>
      </c>
      <c r="X29" s="197">
        <v>1.72</v>
      </c>
      <c r="Y29" s="197">
        <v>511.74</v>
      </c>
      <c r="Z29" s="197">
        <v>4.74</v>
      </c>
      <c r="AA29" s="197">
        <v>1.58</v>
      </c>
      <c r="AB29" s="197">
        <v>0</v>
      </c>
      <c r="AC29" s="197">
        <v>19.3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46.68</v>
      </c>
      <c r="AJ29" s="197">
        <v>0</v>
      </c>
      <c r="AK29" s="197">
        <v>2.2599999999999998</v>
      </c>
      <c r="AL29" s="197">
        <v>0</v>
      </c>
      <c r="AM29" s="197">
        <v>34.24</v>
      </c>
      <c r="AN29" s="197">
        <v>0</v>
      </c>
      <c r="AO29" s="197">
        <v>252.15</v>
      </c>
      <c r="AP29" s="197">
        <v>0</v>
      </c>
    </row>
    <row r="30" spans="1:42">
      <c r="A30" t="s">
        <v>72</v>
      </c>
      <c r="B30" s="197">
        <v>0</v>
      </c>
      <c r="C30" s="197">
        <v>19.600000000000001</v>
      </c>
      <c r="D30" s="197">
        <v>0</v>
      </c>
      <c r="E30" s="197">
        <v>0</v>
      </c>
      <c r="F30" s="197">
        <v>30.52</v>
      </c>
      <c r="G30" s="197">
        <v>0</v>
      </c>
      <c r="H30" s="197">
        <v>0</v>
      </c>
      <c r="I30" s="197">
        <v>39.950000000000003</v>
      </c>
      <c r="J30" s="197">
        <v>0</v>
      </c>
      <c r="K30" s="197">
        <v>20.77</v>
      </c>
      <c r="L30" s="197">
        <v>-153.93</v>
      </c>
      <c r="M30" s="197">
        <v>2.54</v>
      </c>
      <c r="N30" s="197">
        <v>2.0699999999999998</v>
      </c>
      <c r="O30" s="197">
        <v>2.93</v>
      </c>
      <c r="P30" s="197">
        <v>0.82</v>
      </c>
      <c r="Q30" s="197">
        <v>0.38</v>
      </c>
      <c r="R30" s="197">
        <v>0</v>
      </c>
      <c r="S30" s="197">
        <v>0.46</v>
      </c>
      <c r="T30" s="197">
        <v>0</v>
      </c>
      <c r="U30" s="197">
        <v>2.48</v>
      </c>
      <c r="V30" s="197">
        <v>0</v>
      </c>
      <c r="W30" s="197">
        <v>0</v>
      </c>
      <c r="X30" s="197">
        <v>1.72</v>
      </c>
      <c r="Y30" s="197">
        <v>511.74</v>
      </c>
      <c r="Z30" s="197">
        <v>4.74</v>
      </c>
      <c r="AA30" s="197">
        <v>1.58</v>
      </c>
      <c r="AB30" s="197">
        <v>0</v>
      </c>
      <c r="AC30" s="197">
        <v>19.3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46.68</v>
      </c>
      <c r="AJ30" s="197">
        <v>0</v>
      </c>
      <c r="AK30" s="197">
        <v>0</v>
      </c>
      <c r="AL30" s="197">
        <v>0</v>
      </c>
      <c r="AM30" s="197">
        <v>34.24</v>
      </c>
      <c r="AN30" s="197">
        <v>0</v>
      </c>
      <c r="AO30" s="197">
        <v>252.15</v>
      </c>
      <c r="AP30" s="197">
        <v>0</v>
      </c>
    </row>
    <row r="31" spans="1:42">
      <c r="A31" t="s">
        <v>73</v>
      </c>
      <c r="B31" s="197">
        <v>0</v>
      </c>
      <c r="C31" s="197">
        <v>19.600000000000001</v>
      </c>
      <c r="D31" s="197">
        <v>0</v>
      </c>
      <c r="E31" s="197">
        <v>0</v>
      </c>
      <c r="F31" s="197">
        <v>30.52</v>
      </c>
      <c r="G31" s="197">
        <v>0</v>
      </c>
      <c r="H31" s="197">
        <v>0</v>
      </c>
      <c r="I31" s="197">
        <v>39.47</v>
      </c>
      <c r="J31" s="197">
        <v>0</v>
      </c>
      <c r="K31" s="197">
        <v>20.77</v>
      </c>
      <c r="L31" s="197">
        <v>-164.43</v>
      </c>
      <c r="M31" s="197">
        <v>2.54</v>
      </c>
      <c r="N31" s="197">
        <v>2.0699999999999998</v>
      </c>
      <c r="O31" s="197">
        <v>2.93</v>
      </c>
      <c r="P31" s="197">
        <v>0.82</v>
      </c>
      <c r="Q31" s="197">
        <v>0.38</v>
      </c>
      <c r="R31" s="197">
        <v>0.89</v>
      </c>
      <c r="S31" s="197">
        <v>0.46</v>
      </c>
      <c r="T31" s="197">
        <v>0</v>
      </c>
      <c r="U31" s="197">
        <v>2.48</v>
      </c>
      <c r="V31" s="197">
        <v>0</v>
      </c>
      <c r="W31" s="197">
        <v>0</v>
      </c>
      <c r="X31" s="197">
        <v>1.72</v>
      </c>
      <c r="Y31" s="197">
        <v>511.74</v>
      </c>
      <c r="Z31" s="197">
        <v>4.74</v>
      </c>
      <c r="AA31" s="197">
        <v>1.58</v>
      </c>
      <c r="AB31" s="197">
        <v>0</v>
      </c>
      <c r="AC31" s="197">
        <v>19.3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46.68</v>
      </c>
      <c r="AJ31" s="197">
        <v>0</v>
      </c>
      <c r="AK31" s="197">
        <v>5.03</v>
      </c>
      <c r="AL31" s="197">
        <v>0</v>
      </c>
      <c r="AM31" s="197">
        <v>34.24</v>
      </c>
      <c r="AN31" s="197">
        <v>0</v>
      </c>
      <c r="AO31" s="197">
        <v>252.15</v>
      </c>
      <c r="AP31" s="197">
        <v>0</v>
      </c>
    </row>
    <row r="32" spans="1:42">
      <c r="A32" t="s">
        <v>74</v>
      </c>
      <c r="B32" s="197">
        <v>0</v>
      </c>
      <c r="C32" s="197">
        <v>19.510000000000002</v>
      </c>
      <c r="D32" s="197">
        <v>0</v>
      </c>
      <c r="E32" s="197">
        <v>0</v>
      </c>
      <c r="F32" s="197">
        <v>30.52</v>
      </c>
      <c r="G32" s="197">
        <v>0</v>
      </c>
      <c r="H32" s="197">
        <v>0</v>
      </c>
      <c r="I32" s="197">
        <v>39.47</v>
      </c>
      <c r="J32" s="197">
        <v>0</v>
      </c>
      <c r="K32" s="197">
        <v>20.77</v>
      </c>
      <c r="L32" s="197">
        <v>-163.92</v>
      </c>
      <c r="M32" s="197">
        <v>2.54</v>
      </c>
      <c r="N32" s="197">
        <v>2.0699999999999998</v>
      </c>
      <c r="O32" s="197">
        <v>2.93</v>
      </c>
      <c r="P32" s="197">
        <v>0.82</v>
      </c>
      <c r="Q32" s="197">
        <v>0.38</v>
      </c>
      <c r="R32" s="197">
        <v>0.74</v>
      </c>
      <c r="S32" s="197">
        <v>0.46</v>
      </c>
      <c r="T32" s="197">
        <v>0</v>
      </c>
      <c r="U32" s="197">
        <v>2.48</v>
      </c>
      <c r="V32" s="197">
        <v>0</v>
      </c>
      <c r="W32" s="197">
        <v>0</v>
      </c>
      <c r="X32" s="197">
        <v>1.72</v>
      </c>
      <c r="Y32" s="197">
        <v>511.74</v>
      </c>
      <c r="Z32" s="197">
        <v>4.74</v>
      </c>
      <c r="AA32" s="197">
        <v>1.58</v>
      </c>
      <c r="AB32" s="197">
        <v>0</v>
      </c>
      <c r="AC32" s="197">
        <v>19.3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46.68</v>
      </c>
      <c r="AJ32" s="197">
        <v>0</v>
      </c>
      <c r="AK32" s="197">
        <v>3.51</v>
      </c>
      <c r="AL32" s="197">
        <v>0</v>
      </c>
      <c r="AM32" s="197">
        <v>34.24</v>
      </c>
      <c r="AN32" s="197">
        <v>0</v>
      </c>
      <c r="AO32" s="197">
        <v>252.15</v>
      </c>
      <c r="AP32" s="197">
        <v>0</v>
      </c>
    </row>
    <row r="33" spans="1:42">
      <c r="A33" t="s">
        <v>75</v>
      </c>
      <c r="B33" s="197">
        <v>0</v>
      </c>
      <c r="C33" s="197">
        <v>19.510000000000002</v>
      </c>
      <c r="D33" s="197">
        <v>0</v>
      </c>
      <c r="E33" s="197">
        <v>0</v>
      </c>
      <c r="F33" s="197">
        <v>30.52</v>
      </c>
      <c r="G33" s="197">
        <v>0</v>
      </c>
      <c r="H33" s="197">
        <v>0</v>
      </c>
      <c r="I33" s="197">
        <v>39.47</v>
      </c>
      <c r="J33" s="197">
        <v>0</v>
      </c>
      <c r="K33" s="197">
        <v>20.77</v>
      </c>
      <c r="L33" s="197">
        <v>-137.99</v>
      </c>
      <c r="M33" s="197">
        <v>2.54</v>
      </c>
      <c r="N33" s="197">
        <v>2.0699999999999998</v>
      </c>
      <c r="O33" s="197">
        <v>2.93</v>
      </c>
      <c r="P33" s="197">
        <v>0.82</v>
      </c>
      <c r="Q33" s="197">
        <v>0.38</v>
      </c>
      <c r="R33" s="197">
        <v>0.74</v>
      </c>
      <c r="S33" s="197">
        <v>0.46</v>
      </c>
      <c r="T33" s="197">
        <v>0</v>
      </c>
      <c r="U33" s="197">
        <v>2.48</v>
      </c>
      <c r="V33" s="197">
        <v>0</v>
      </c>
      <c r="W33" s="197">
        <v>0</v>
      </c>
      <c r="X33" s="197">
        <v>1.72</v>
      </c>
      <c r="Y33" s="197">
        <v>511.74</v>
      </c>
      <c r="Z33" s="197">
        <v>4.74</v>
      </c>
      <c r="AA33" s="197">
        <v>1.58</v>
      </c>
      <c r="AB33" s="197">
        <v>0</v>
      </c>
      <c r="AC33" s="197">
        <v>19.3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46.68</v>
      </c>
      <c r="AJ33" s="197">
        <v>0</v>
      </c>
      <c r="AK33" s="197">
        <v>4.7300000000000004</v>
      </c>
      <c r="AL33" s="197">
        <v>0</v>
      </c>
      <c r="AM33" s="197">
        <v>34.24</v>
      </c>
      <c r="AN33" s="197">
        <v>0</v>
      </c>
      <c r="AO33" s="197">
        <v>252.15</v>
      </c>
      <c r="AP33" s="197">
        <v>0</v>
      </c>
    </row>
    <row r="34" spans="1:42">
      <c r="A34" t="s">
        <v>76</v>
      </c>
      <c r="B34" s="197">
        <v>0</v>
      </c>
      <c r="C34" s="197">
        <v>19.46</v>
      </c>
      <c r="D34" s="197">
        <v>0</v>
      </c>
      <c r="E34" s="197">
        <v>0</v>
      </c>
      <c r="F34" s="197">
        <v>30.52</v>
      </c>
      <c r="G34" s="197">
        <v>0</v>
      </c>
      <c r="H34" s="197">
        <v>0</v>
      </c>
      <c r="I34" s="197">
        <v>39.47</v>
      </c>
      <c r="J34" s="197">
        <v>0</v>
      </c>
      <c r="K34" s="197">
        <v>20.77</v>
      </c>
      <c r="L34" s="197">
        <v>-164.43</v>
      </c>
      <c r="M34" s="197">
        <v>2.54</v>
      </c>
      <c r="N34" s="197">
        <v>2.0699999999999998</v>
      </c>
      <c r="O34" s="197">
        <v>2.93</v>
      </c>
      <c r="P34" s="197">
        <v>0.82</v>
      </c>
      <c r="Q34" s="197">
        <v>0.38</v>
      </c>
      <c r="R34" s="197">
        <v>0.74</v>
      </c>
      <c r="S34" s="197">
        <v>0.46</v>
      </c>
      <c r="T34" s="197">
        <v>0</v>
      </c>
      <c r="U34" s="197">
        <v>2.48</v>
      </c>
      <c r="V34" s="197">
        <v>0</v>
      </c>
      <c r="W34" s="197">
        <v>0</v>
      </c>
      <c r="X34" s="197">
        <v>1.72</v>
      </c>
      <c r="Y34" s="197">
        <v>511.74</v>
      </c>
      <c r="Z34" s="197">
        <v>4.74</v>
      </c>
      <c r="AA34" s="197">
        <v>1.58</v>
      </c>
      <c r="AB34" s="197">
        <v>0</v>
      </c>
      <c r="AC34" s="197">
        <v>19.3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46.68</v>
      </c>
      <c r="AJ34" s="197">
        <v>0</v>
      </c>
      <c r="AK34" s="197">
        <v>4.7300000000000004</v>
      </c>
      <c r="AL34" s="197">
        <v>0</v>
      </c>
      <c r="AM34" s="197">
        <v>34.24</v>
      </c>
      <c r="AN34" s="197">
        <v>0</v>
      </c>
      <c r="AO34" s="197">
        <v>252.15</v>
      </c>
      <c r="AP34" s="197">
        <v>0</v>
      </c>
    </row>
    <row r="35" spans="1:42">
      <c r="A35" t="s">
        <v>77</v>
      </c>
      <c r="B35" s="197">
        <v>0</v>
      </c>
      <c r="C35" s="197">
        <v>19.46</v>
      </c>
      <c r="D35" s="197">
        <v>0</v>
      </c>
      <c r="E35" s="197">
        <v>0</v>
      </c>
      <c r="F35" s="197">
        <v>30.52</v>
      </c>
      <c r="G35" s="197">
        <v>0</v>
      </c>
      <c r="H35" s="197">
        <v>0</v>
      </c>
      <c r="I35" s="197">
        <v>39.47</v>
      </c>
      <c r="J35" s="197">
        <v>0</v>
      </c>
      <c r="K35" s="197">
        <v>20.77</v>
      </c>
      <c r="L35" s="197">
        <v>-164.43</v>
      </c>
      <c r="M35" s="197">
        <v>2.54</v>
      </c>
      <c r="N35" s="197">
        <v>2.0699999999999998</v>
      </c>
      <c r="O35" s="197">
        <v>2.93</v>
      </c>
      <c r="P35" s="197">
        <v>0.82</v>
      </c>
      <c r="Q35" s="197">
        <v>0.38</v>
      </c>
      <c r="R35" s="197">
        <v>0.74</v>
      </c>
      <c r="S35" s="197">
        <v>0.46</v>
      </c>
      <c r="T35" s="197">
        <v>0</v>
      </c>
      <c r="U35" s="197">
        <v>2.48</v>
      </c>
      <c r="V35" s="197">
        <v>0</v>
      </c>
      <c r="W35" s="197">
        <v>0</v>
      </c>
      <c r="X35" s="197">
        <v>1.72</v>
      </c>
      <c r="Y35" s="197">
        <v>511.74</v>
      </c>
      <c r="Z35" s="197">
        <v>4.74</v>
      </c>
      <c r="AA35" s="197">
        <v>1.58</v>
      </c>
      <c r="AB35" s="197">
        <v>0</v>
      </c>
      <c r="AC35" s="197">
        <v>19.3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46.68</v>
      </c>
      <c r="AJ35" s="197">
        <v>0</v>
      </c>
      <c r="AK35" s="197">
        <v>3.2</v>
      </c>
      <c r="AL35" s="197">
        <v>0</v>
      </c>
      <c r="AM35" s="197">
        <v>34.24</v>
      </c>
      <c r="AN35" s="197">
        <v>0</v>
      </c>
      <c r="AO35" s="197">
        <v>258.38</v>
      </c>
      <c r="AP35" s="197">
        <v>0</v>
      </c>
    </row>
    <row r="36" spans="1:42">
      <c r="A36" t="s">
        <v>78</v>
      </c>
      <c r="B36" s="197">
        <v>0</v>
      </c>
      <c r="C36" s="197">
        <v>19.46</v>
      </c>
      <c r="D36" s="197">
        <v>0</v>
      </c>
      <c r="E36" s="197">
        <v>0</v>
      </c>
      <c r="F36" s="197">
        <v>30.52</v>
      </c>
      <c r="G36" s="197">
        <v>0</v>
      </c>
      <c r="H36" s="197">
        <v>0</v>
      </c>
      <c r="I36" s="197">
        <v>39.47</v>
      </c>
      <c r="J36" s="197">
        <v>0</v>
      </c>
      <c r="K36" s="197">
        <v>20.77</v>
      </c>
      <c r="L36" s="197">
        <v>-164.43</v>
      </c>
      <c r="M36" s="197">
        <v>2.54</v>
      </c>
      <c r="N36" s="197">
        <v>2.0699999999999998</v>
      </c>
      <c r="O36" s="197">
        <v>2.93</v>
      </c>
      <c r="P36" s="197">
        <v>0.82</v>
      </c>
      <c r="Q36" s="197">
        <v>0.38</v>
      </c>
      <c r="R36" s="197">
        <v>0.74</v>
      </c>
      <c r="S36" s="197">
        <v>0.46</v>
      </c>
      <c r="T36" s="197">
        <v>0</v>
      </c>
      <c r="U36" s="197">
        <v>2.48</v>
      </c>
      <c r="V36" s="197">
        <v>0</v>
      </c>
      <c r="W36" s="197">
        <v>0</v>
      </c>
      <c r="X36" s="197">
        <v>1.72</v>
      </c>
      <c r="Y36" s="197">
        <v>511.74</v>
      </c>
      <c r="Z36" s="197">
        <v>4.74</v>
      </c>
      <c r="AA36" s="197">
        <v>1.58</v>
      </c>
      <c r="AB36" s="197">
        <v>0</v>
      </c>
      <c r="AC36" s="197">
        <v>19.3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46.68</v>
      </c>
      <c r="AJ36" s="197">
        <v>0</v>
      </c>
      <c r="AK36" s="197">
        <v>3.2</v>
      </c>
      <c r="AL36" s="197">
        <v>0</v>
      </c>
      <c r="AM36" s="197">
        <v>34.24</v>
      </c>
      <c r="AN36" s="197">
        <v>0</v>
      </c>
      <c r="AO36" s="197">
        <v>258.38</v>
      </c>
      <c r="AP36" s="197">
        <v>0</v>
      </c>
    </row>
    <row r="37" spans="1:42">
      <c r="A37" t="s">
        <v>79</v>
      </c>
      <c r="B37" s="197">
        <v>0</v>
      </c>
      <c r="C37" s="197">
        <v>19.46</v>
      </c>
      <c r="D37" s="197">
        <v>0</v>
      </c>
      <c r="E37" s="197">
        <v>0</v>
      </c>
      <c r="F37" s="197">
        <v>30.52</v>
      </c>
      <c r="G37" s="197">
        <v>0</v>
      </c>
      <c r="H37" s="197">
        <v>0</v>
      </c>
      <c r="I37" s="197">
        <v>39.47</v>
      </c>
      <c r="J37" s="197">
        <v>0</v>
      </c>
      <c r="K37" s="197">
        <v>20.77</v>
      </c>
      <c r="L37" s="197">
        <v>-164.43</v>
      </c>
      <c r="M37" s="197">
        <v>2.54</v>
      </c>
      <c r="N37" s="197">
        <v>2.0699999999999998</v>
      </c>
      <c r="O37" s="197">
        <v>2.93</v>
      </c>
      <c r="P37" s="197">
        <v>0.82</v>
      </c>
      <c r="Q37" s="197">
        <v>0.38</v>
      </c>
      <c r="R37" s="197">
        <v>0.74</v>
      </c>
      <c r="S37" s="197">
        <v>0.46</v>
      </c>
      <c r="T37" s="197">
        <v>0</v>
      </c>
      <c r="U37" s="197">
        <v>2.48</v>
      </c>
      <c r="V37" s="197">
        <v>0</v>
      </c>
      <c r="W37" s="197">
        <v>0</v>
      </c>
      <c r="X37" s="197">
        <v>1.72</v>
      </c>
      <c r="Y37" s="197">
        <v>511.74</v>
      </c>
      <c r="Z37" s="197">
        <v>4.74</v>
      </c>
      <c r="AA37" s="197">
        <v>1.58</v>
      </c>
      <c r="AB37" s="197">
        <v>0</v>
      </c>
      <c r="AC37" s="197">
        <v>19.3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46.68</v>
      </c>
      <c r="AJ37" s="197">
        <v>0</v>
      </c>
      <c r="AK37" s="197">
        <v>4.43</v>
      </c>
      <c r="AL37" s="197">
        <v>0</v>
      </c>
      <c r="AM37" s="197">
        <v>34.24</v>
      </c>
      <c r="AN37" s="197">
        <v>0</v>
      </c>
      <c r="AO37" s="197">
        <v>258.38</v>
      </c>
      <c r="AP37" s="197">
        <v>0</v>
      </c>
    </row>
    <row r="38" spans="1:42">
      <c r="A38" t="s">
        <v>80</v>
      </c>
      <c r="B38" s="197">
        <v>0</v>
      </c>
      <c r="C38" s="197">
        <v>19.46</v>
      </c>
      <c r="D38" s="197">
        <v>0</v>
      </c>
      <c r="E38" s="197">
        <v>0</v>
      </c>
      <c r="F38" s="197">
        <v>30.52</v>
      </c>
      <c r="G38" s="197">
        <v>0</v>
      </c>
      <c r="H38" s="197">
        <v>0</v>
      </c>
      <c r="I38" s="197">
        <v>39.47</v>
      </c>
      <c r="J38" s="197">
        <v>0</v>
      </c>
      <c r="K38" s="197">
        <v>20.77</v>
      </c>
      <c r="L38" s="197">
        <v>-164.43</v>
      </c>
      <c r="M38" s="197">
        <v>2.54</v>
      </c>
      <c r="N38" s="197">
        <v>2.0699999999999998</v>
      </c>
      <c r="O38" s="197">
        <v>2.93</v>
      </c>
      <c r="P38" s="197">
        <v>0.82</v>
      </c>
      <c r="Q38" s="197">
        <v>0.38</v>
      </c>
      <c r="R38" s="197">
        <v>0.74</v>
      </c>
      <c r="S38" s="197">
        <v>0.46</v>
      </c>
      <c r="T38" s="197">
        <v>0</v>
      </c>
      <c r="U38" s="197">
        <v>2.48</v>
      </c>
      <c r="V38" s="197">
        <v>0</v>
      </c>
      <c r="W38" s="197">
        <v>0</v>
      </c>
      <c r="X38" s="197">
        <v>1.72</v>
      </c>
      <c r="Y38" s="197">
        <v>511.74</v>
      </c>
      <c r="Z38" s="197">
        <v>4.74</v>
      </c>
      <c r="AA38" s="197">
        <v>1.58</v>
      </c>
      <c r="AB38" s="197">
        <v>0</v>
      </c>
      <c r="AC38" s="197">
        <v>19.3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46.68</v>
      </c>
      <c r="AJ38" s="197">
        <v>0</v>
      </c>
      <c r="AK38" s="197">
        <v>2.2599999999999998</v>
      </c>
      <c r="AL38" s="197">
        <v>0</v>
      </c>
      <c r="AM38" s="197">
        <v>34.24</v>
      </c>
      <c r="AN38" s="197">
        <v>0</v>
      </c>
      <c r="AO38" s="197">
        <v>258.38</v>
      </c>
      <c r="AP38" s="197">
        <v>0</v>
      </c>
    </row>
    <row r="39" spans="1:42">
      <c r="A39" t="s">
        <v>81</v>
      </c>
      <c r="B39" s="197">
        <v>0</v>
      </c>
      <c r="C39" s="197">
        <v>19.46</v>
      </c>
      <c r="D39" s="197">
        <v>0</v>
      </c>
      <c r="E39" s="197">
        <v>0</v>
      </c>
      <c r="F39" s="197">
        <v>30.52</v>
      </c>
      <c r="G39" s="197">
        <v>0</v>
      </c>
      <c r="H39" s="197">
        <v>0</v>
      </c>
      <c r="I39" s="197">
        <v>39.47</v>
      </c>
      <c r="J39" s="197">
        <v>0</v>
      </c>
      <c r="K39" s="197">
        <v>20.77</v>
      </c>
      <c r="L39" s="197">
        <v>-164.43</v>
      </c>
      <c r="M39" s="197">
        <v>2.54</v>
      </c>
      <c r="N39" s="197">
        <v>2.0699999999999998</v>
      </c>
      <c r="O39" s="197">
        <v>2.93</v>
      </c>
      <c r="P39" s="197">
        <v>0.82</v>
      </c>
      <c r="Q39" s="197">
        <v>0.38</v>
      </c>
      <c r="R39" s="197">
        <v>0.74</v>
      </c>
      <c r="S39" s="197">
        <v>0.46</v>
      </c>
      <c r="T39" s="197">
        <v>0</v>
      </c>
      <c r="U39" s="197">
        <v>2.48</v>
      </c>
      <c r="V39" s="197">
        <v>0</v>
      </c>
      <c r="W39" s="197">
        <v>0</v>
      </c>
      <c r="X39" s="197">
        <v>1.72</v>
      </c>
      <c r="Y39" s="197">
        <v>511.74</v>
      </c>
      <c r="Z39" s="197">
        <v>4.74</v>
      </c>
      <c r="AA39" s="197">
        <v>1.58</v>
      </c>
      <c r="AB39" s="197">
        <v>0</v>
      </c>
      <c r="AC39" s="197">
        <v>19.3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46.68</v>
      </c>
      <c r="AJ39" s="197">
        <v>0</v>
      </c>
      <c r="AK39" s="197">
        <v>2.57</v>
      </c>
      <c r="AL39" s="197">
        <v>0</v>
      </c>
      <c r="AM39" s="197">
        <v>34.24</v>
      </c>
      <c r="AN39" s="197">
        <v>0</v>
      </c>
      <c r="AO39" s="197">
        <v>258.38</v>
      </c>
      <c r="AP39" s="197">
        <v>0</v>
      </c>
    </row>
    <row r="40" spans="1:42">
      <c r="A40" t="s">
        <v>82</v>
      </c>
      <c r="B40" s="197">
        <v>0</v>
      </c>
      <c r="C40" s="197">
        <v>19.46</v>
      </c>
      <c r="D40" s="197">
        <v>0</v>
      </c>
      <c r="E40" s="197">
        <v>0</v>
      </c>
      <c r="F40" s="197">
        <v>30.52</v>
      </c>
      <c r="G40" s="197">
        <v>0</v>
      </c>
      <c r="H40" s="197">
        <v>0</v>
      </c>
      <c r="I40" s="197">
        <v>39.47</v>
      </c>
      <c r="J40" s="197">
        <v>0</v>
      </c>
      <c r="K40" s="197">
        <v>20.77</v>
      </c>
      <c r="L40" s="197">
        <v>-164.43</v>
      </c>
      <c r="M40" s="197">
        <v>2.54</v>
      </c>
      <c r="N40" s="197">
        <v>2.0699999999999998</v>
      </c>
      <c r="O40" s="197">
        <v>2.93</v>
      </c>
      <c r="P40" s="197">
        <v>0.82</v>
      </c>
      <c r="Q40" s="197">
        <v>0.38</v>
      </c>
      <c r="R40" s="197">
        <v>0.74</v>
      </c>
      <c r="S40" s="197">
        <v>0.46</v>
      </c>
      <c r="T40" s="197">
        <v>0</v>
      </c>
      <c r="U40" s="197">
        <v>2.48</v>
      </c>
      <c r="V40" s="197">
        <v>0</v>
      </c>
      <c r="W40" s="197">
        <v>0</v>
      </c>
      <c r="X40" s="197">
        <v>1.72</v>
      </c>
      <c r="Y40" s="197">
        <v>511.74</v>
      </c>
      <c r="Z40" s="197">
        <v>4.74</v>
      </c>
      <c r="AA40" s="197">
        <v>1.58</v>
      </c>
      <c r="AB40" s="197">
        <v>0</v>
      </c>
      <c r="AC40" s="197">
        <v>19.3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46.68</v>
      </c>
      <c r="AJ40" s="197">
        <v>0</v>
      </c>
      <c r="AK40" s="197">
        <v>2.57</v>
      </c>
      <c r="AL40" s="197">
        <v>0</v>
      </c>
      <c r="AM40" s="197">
        <v>34.24</v>
      </c>
      <c r="AN40" s="197">
        <v>0</v>
      </c>
      <c r="AO40" s="197">
        <v>258.38</v>
      </c>
      <c r="AP40" s="197">
        <v>0</v>
      </c>
    </row>
    <row r="41" spans="1:42">
      <c r="A41" t="s">
        <v>83</v>
      </c>
      <c r="B41" s="197">
        <v>0</v>
      </c>
      <c r="C41" s="197">
        <v>19.46</v>
      </c>
      <c r="D41" s="197">
        <v>0</v>
      </c>
      <c r="E41" s="197">
        <v>0</v>
      </c>
      <c r="F41" s="197">
        <v>30.52</v>
      </c>
      <c r="G41" s="197">
        <v>0</v>
      </c>
      <c r="H41" s="197">
        <v>0</v>
      </c>
      <c r="I41" s="197">
        <v>39.47</v>
      </c>
      <c r="J41" s="197">
        <v>0</v>
      </c>
      <c r="K41" s="197">
        <v>20.77</v>
      </c>
      <c r="L41" s="197">
        <v>-164.43</v>
      </c>
      <c r="M41" s="197">
        <v>2.54</v>
      </c>
      <c r="N41" s="197">
        <v>2.0699999999999998</v>
      </c>
      <c r="O41" s="197">
        <v>2.93</v>
      </c>
      <c r="P41" s="197">
        <v>0.82</v>
      </c>
      <c r="Q41" s="197">
        <v>0.38</v>
      </c>
      <c r="R41" s="197">
        <v>0.74</v>
      </c>
      <c r="S41" s="197">
        <v>0.46</v>
      </c>
      <c r="T41" s="197">
        <v>0</v>
      </c>
      <c r="U41" s="197">
        <v>2.48</v>
      </c>
      <c r="V41" s="197">
        <v>0</v>
      </c>
      <c r="W41" s="197">
        <v>0</v>
      </c>
      <c r="X41" s="197">
        <v>1.72</v>
      </c>
      <c r="Y41" s="197">
        <v>511.74</v>
      </c>
      <c r="Z41" s="197">
        <v>4.74</v>
      </c>
      <c r="AA41" s="197">
        <v>1.58</v>
      </c>
      <c r="AB41" s="197">
        <v>0</v>
      </c>
      <c r="AC41" s="197">
        <v>25.39</v>
      </c>
      <c r="AD41" s="197">
        <v>0</v>
      </c>
      <c r="AE41" s="197">
        <v>0</v>
      </c>
      <c r="AF41" s="197">
        <v>0</v>
      </c>
      <c r="AG41" s="197">
        <v>1.1100000000000001</v>
      </c>
      <c r="AH41" s="197">
        <v>0</v>
      </c>
      <c r="AI41" s="197">
        <v>50.92</v>
      </c>
      <c r="AJ41" s="197">
        <v>0</v>
      </c>
      <c r="AK41" s="197">
        <v>2.57</v>
      </c>
      <c r="AL41" s="197">
        <v>0</v>
      </c>
      <c r="AM41" s="197">
        <v>34.24</v>
      </c>
      <c r="AN41" s="197">
        <v>0</v>
      </c>
      <c r="AO41" s="197">
        <v>258.38</v>
      </c>
      <c r="AP41" s="197">
        <v>0</v>
      </c>
    </row>
    <row r="42" spans="1:42">
      <c r="A42" t="s">
        <v>84</v>
      </c>
      <c r="B42" s="197">
        <v>0</v>
      </c>
      <c r="C42" s="197">
        <v>19.46</v>
      </c>
      <c r="D42" s="197">
        <v>0</v>
      </c>
      <c r="E42" s="197">
        <v>0</v>
      </c>
      <c r="F42" s="197">
        <v>30.52</v>
      </c>
      <c r="G42" s="197">
        <v>0</v>
      </c>
      <c r="H42" s="197">
        <v>0</v>
      </c>
      <c r="I42" s="197">
        <v>39.47</v>
      </c>
      <c r="J42" s="197">
        <v>0</v>
      </c>
      <c r="K42" s="197">
        <v>20.77</v>
      </c>
      <c r="L42" s="197">
        <v>-164.43</v>
      </c>
      <c r="M42" s="197">
        <v>2.54</v>
      </c>
      <c r="N42" s="197">
        <v>2.0699999999999998</v>
      </c>
      <c r="O42" s="197">
        <v>2.93</v>
      </c>
      <c r="P42" s="197">
        <v>0.82</v>
      </c>
      <c r="Q42" s="197">
        <v>0.38</v>
      </c>
      <c r="R42" s="197">
        <v>0.74</v>
      </c>
      <c r="S42" s="197">
        <v>0.46</v>
      </c>
      <c r="T42" s="197">
        <v>0</v>
      </c>
      <c r="U42" s="197">
        <v>2.48</v>
      </c>
      <c r="V42" s="197">
        <v>0</v>
      </c>
      <c r="W42" s="197">
        <v>0</v>
      </c>
      <c r="X42" s="197">
        <v>1.72</v>
      </c>
      <c r="Y42" s="197">
        <v>511.74</v>
      </c>
      <c r="Z42" s="197">
        <v>4.74</v>
      </c>
      <c r="AA42" s="197">
        <v>1.58</v>
      </c>
      <c r="AB42" s="197">
        <v>0</v>
      </c>
      <c r="AC42" s="197">
        <v>25.39</v>
      </c>
      <c r="AD42" s="197">
        <v>0</v>
      </c>
      <c r="AE42" s="197">
        <v>0</v>
      </c>
      <c r="AF42" s="197">
        <v>0</v>
      </c>
      <c r="AG42" s="197">
        <v>1.1100000000000001</v>
      </c>
      <c r="AH42" s="197">
        <v>0</v>
      </c>
      <c r="AI42" s="197">
        <v>50.92</v>
      </c>
      <c r="AJ42" s="197">
        <v>0</v>
      </c>
      <c r="AK42" s="197">
        <v>2.57</v>
      </c>
      <c r="AL42" s="197">
        <v>0</v>
      </c>
      <c r="AM42" s="197">
        <v>34.24</v>
      </c>
      <c r="AN42" s="197">
        <v>0</v>
      </c>
      <c r="AO42" s="197">
        <v>258.38</v>
      </c>
      <c r="AP42" s="197">
        <v>0</v>
      </c>
    </row>
    <row r="43" spans="1:42">
      <c r="A43" t="s">
        <v>85</v>
      </c>
      <c r="B43" s="197">
        <v>0</v>
      </c>
      <c r="C43" s="197">
        <v>19.37</v>
      </c>
      <c r="D43" s="197">
        <v>0</v>
      </c>
      <c r="E43" s="197">
        <v>0</v>
      </c>
      <c r="F43" s="197">
        <v>30.52</v>
      </c>
      <c r="G43" s="197">
        <v>0</v>
      </c>
      <c r="H43" s="197">
        <v>0</v>
      </c>
      <c r="I43" s="197">
        <v>39.229999999999997</v>
      </c>
      <c r="J43" s="197">
        <v>0</v>
      </c>
      <c r="K43" s="197">
        <v>20.77</v>
      </c>
      <c r="L43" s="197">
        <v>-164.43</v>
      </c>
      <c r="M43" s="197">
        <v>2.54</v>
      </c>
      <c r="N43" s="197">
        <v>2.0699999999999998</v>
      </c>
      <c r="O43" s="197">
        <v>2.93</v>
      </c>
      <c r="P43" s="197">
        <v>0.82</v>
      </c>
      <c r="Q43" s="197">
        <v>0.38</v>
      </c>
      <c r="R43" s="197">
        <v>0.74</v>
      </c>
      <c r="S43" s="197">
        <v>0.46</v>
      </c>
      <c r="T43" s="197">
        <v>0</v>
      </c>
      <c r="U43" s="197">
        <v>2.48</v>
      </c>
      <c r="V43" s="197">
        <v>0</v>
      </c>
      <c r="W43" s="197">
        <v>0</v>
      </c>
      <c r="X43" s="197">
        <v>1.72</v>
      </c>
      <c r="Y43" s="197">
        <v>511.74</v>
      </c>
      <c r="Z43" s="197">
        <v>4.74</v>
      </c>
      <c r="AA43" s="197">
        <v>1.58</v>
      </c>
      <c r="AB43" s="197">
        <v>0</v>
      </c>
      <c r="AC43" s="197">
        <v>19.3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50.92</v>
      </c>
      <c r="AJ43" s="197">
        <v>0</v>
      </c>
      <c r="AK43" s="197">
        <v>3.51</v>
      </c>
      <c r="AL43" s="197">
        <v>0</v>
      </c>
      <c r="AM43" s="197">
        <v>34.24</v>
      </c>
      <c r="AN43" s="197">
        <v>0</v>
      </c>
      <c r="AO43" s="197">
        <v>258.38</v>
      </c>
      <c r="AP43" s="197">
        <v>0</v>
      </c>
    </row>
    <row r="44" spans="1:42">
      <c r="A44" t="s">
        <v>86</v>
      </c>
      <c r="B44" s="197">
        <v>0</v>
      </c>
      <c r="C44" s="197">
        <v>19.37</v>
      </c>
      <c r="D44" s="197">
        <v>0</v>
      </c>
      <c r="E44" s="197">
        <v>0</v>
      </c>
      <c r="F44" s="197">
        <v>30.52</v>
      </c>
      <c r="G44" s="197">
        <v>0</v>
      </c>
      <c r="H44" s="197">
        <v>0</v>
      </c>
      <c r="I44" s="197">
        <v>39.229999999999997</v>
      </c>
      <c r="J44" s="197">
        <v>0</v>
      </c>
      <c r="K44" s="197">
        <v>20.77</v>
      </c>
      <c r="L44" s="197">
        <v>-164.43</v>
      </c>
      <c r="M44" s="197">
        <v>2.54</v>
      </c>
      <c r="N44" s="197">
        <v>2.0699999999999998</v>
      </c>
      <c r="O44" s="197">
        <v>2.93</v>
      </c>
      <c r="P44" s="197">
        <v>0.82</v>
      </c>
      <c r="Q44" s="197">
        <v>0.38</v>
      </c>
      <c r="R44" s="197">
        <v>0.74</v>
      </c>
      <c r="S44" s="197">
        <v>0.46</v>
      </c>
      <c r="T44" s="197">
        <v>0</v>
      </c>
      <c r="U44" s="197">
        <v>2.48</v>
      </c>
      <c r="V44" s="197">
        <v>0</v>
      </c>
      <c r="W44" s="197">
        <v>0</v>
      </c>
      <c r="X44" s="197">
        <v>1.72</v>
      </c>
      <c r="Y44" s="197">
        <v>511.74</v>
      </c>
      <c r="Z44" s="197">
        <v>4.74</v>
      </c>
      <c r="AA44" s="197">
        <v>1.58</v>
      </c>
      <c r="AB44" s="197">
        <v>0</v>
      </c>
      <c r="AC44" s="197">
        <v>19.3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50.92</v>
      </c>
      <c r="AJ44" s="197">
        <v>0</v>
      </c>
      <c r="AK44" s="197">
        <v>1.3</v>
      </c>
      <c r="AL44" s="197">
        <v>0</v>
      </c>
      <c r="AM44" s="197">
        <v>34.24</v>
      </c>
      <c r="AN44" s="197">
        <v>0</v>
      </c>
      <c r="AO44" s="197">
        <v>258.38</v>
      </c>
      <c r="AP44" s="197">
        <v>0</v>
      </c>
    </row>
    <row r="45" spans="1:42">
      <c r="A45" t="s">
        <v>87</v>
      </c>
      <c r="B45" s="197">
        <v>0</v>
      </c>
      <c r="C45" s="197">
        <v>19.37</v>
      </c>
      <c r="D45" s="197">
        <v>0</v>
      </c>
      <c r="E45" s="197">
        <v>0</v>
      </c>
      <c r="F45" s="197">
        <v>30.52</v>
      </c>
      <c r="G45" s="197">
        <v>0</v>
      </c>
      <c r="H45" s="197">
        <v>0</v>
      </c>
      <c r="I45" s="197">
        <v>39.229999999999997</v>
      </c>
      <c r="J45" s="197">
        <v>0</v>
      </c>
      <c r="K45" s="197">
        <v>20.77</v>
      </c>
      <c r="L45" s="197">
        <v>-164.43</v>
      </c>
      <c r="M45" s="197">
        <v>2.54</v>
      </c>
      <c r="N45" s="197">
        <v>2.0699999999999998</v>
      </c>
      <c r="O45" s="197">
        <v>2.93</v>
      </c>
      <c r="P45" s="197">
        <v>0.82</v>
      </c>
      <c r="Q45" s="197">
        <v>0.38</v>
      </c>
      <c r="R45" s="197">
        <v>0.74</v>
      </c>
      <c r="S45" s="197">
        <v>0.46</v>
      </c>
      <c r="T45" s="197">
        <v>0</v>
      </c>
      <c r="U45" s="197">
        <v>2.48</v>
      </c>
      <c r="V45" s="197">
        <v>0</v>
      </c>
      <c r="W45" s="197">
        <v>0</v>
      </c>
      <c r="X45" s="197">
        <v>1.72</v>
      </c>
      <c r="Y45" s="197">
        <v>511.74</v>
      </c>
      <c r="Z45" s="197">
        <v>4.74</v>
      </c>
      <c r="AA45" s="197">
        <v>1.58</v>
      </c>
      <c r="AB45" s="197">
        <v>0</v>
      </c>
      <c r="AC45" s="197">
        <v>19.3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50.92</v>
      </c>
      <c r="AJ45" s="197">
        <v>0</v>
      </c>
      <c r="AK45" s="197">
        <v>1.94</v>
      </c>
      <c r="AL45" s="197">
        <v>0</v>
      </c>
      <c r="AM45" s="197">
        <v>34.24</v>
      </c>
      <c r="AN45" s="197">
        <v>0</v>
      </c>
      <c r="AO45" s="197">
        <v>258.38</v>
      </c>
      <c r="AP45" s="197">
        <v>0</v>
      </c>
    </row>
    <row r="46" spans="1:42">
      <c r="A46" t="s">
        <v>88</v>
      </c>
      <c r="B46" s="197">
        <v>0</v>
      </c>
      <c r="C46" s="197">
        <v>19.37</v>
      </c>
      <c r="D46" s="197">
        <v>0</v>
      </c>
      <c r="E46" s="197">
        <v>0</v>
      </c>
      <c r="F46" s="197">
        <v>30.52</v>
      </c>
      <c r="G46" s="197">
        <v>0</v>
      </c>
      <c r="H46" s="197">
        <v>0</v>
      </c>
      <c r="I46" s="197">
        <v>39.229999999999997</v>
      </c>
      <c r="J46" s="197">
        <v>0</v>
      </c>
      <c r="K46" s="197">
        <v>20.77</v>
      </c>
      <c r="L46" s="197">
        <v>-159.12</v>
      </c>
      <c r="M46" s="197">
        <v>2.54</v>
      </c>
      <c r="N46" s="197">
        <v>2.0699999999999998</v>
      </c>
      <c r="O46" s="197">
        <v>2.93</v>
      </c>
      <c r="P46" s="197">
        <v>0.82</v>
      </c>
      <c r="Q46" s="197">
        <v>0.38</v>
      </c>
      <c r="R46" s="197">
        <v>0.74</v>
      </c>
      <c r="S46" s="197">
        <v>0.46</v>
      </c>
      <c r="T46" s="197">
        <v>0</v>
      </c>
      <c r="U46" s="197">
        <v>2.48</v>
      </c>
      <c r="V46" s="197">
        <v>0</v>
      </c>
      <c r="W46" s="197">
        <v>0</v>
      </c>
      <c r="X46" s="197">
        <v>1.72</v>
      </c>
      <c r="Y46" s="197">
        <v>511.74</v>
      </c>
      <c r="Z46" s="197">
        <v>4.74</v>
      </c>
      <c r="AA46" s="197">
        <v>1.58</v>
      </c>
      <c r="AB46" s="197">
        <v>0</v>
      </c>
      <c r="AC46" s="197">
        <v>19.3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50.92</v>
      </c>
      <c r="AJ46" s="197">
        <v>0</v>
      </c>
      <c r="AK46" s="197">
        <v>1.62</v>
      </c>
      <c r="AL46" s="197">
        <v>0</v>
      </c>
      <c r="AM46" s="197">
        <v>34.24</v>
      </c>
      <c r="AN46" s="197">
        <v>0</v>
      </c>
      <c r="AO46" s="197">
        <v>258.38</v>
      </c>
      <c r="AP46" s="197">
        <v>0</v>
      </c>
    </row>
    <row r="47" spans="1:42">
      <c r="A47" t="s">
        <v>89</v>
      </c>
      <c r="B47" s="197">
        <v>0</v>
      </c>
      <c r="C47" s="197">
        <v>19.37</v>
      </c>
      <c r="D47" s="197">
        <v>0</v>
      </c>
      <c r="E47" s="197">
        <v>0</v>
      </c>
      <c r="F47" s="197">
        <v>30.52</v>
      </c>
      <c r="G47" s="197">
        <v>0</v>
      </c>
      <c r="H47" s="197">
        <v>0</v>
      </c>
      <c r="I47" s="197">
        <v>39.229999999999997</v>
      </c>
      <c r="J47" s="197">
        <v>0</v>
      </c>
      <c r="K47" s="197">
        <v>20.77</v>
      </c>
      <c r="L47" s="197">
        <v>-153.36000000000001</v>
      </c>
      <c r="M47" s="197">
        <v>2.54</v>
      </c>
      <c r="N47" s="197">
        <v>2.0699999999999998</v>
      </c>
      <c r="O47" s="197">
        <v>2.93</v>
      </c>
      <c r="P47" s="197">
        <v>0.82</v>
      </c>
      <c r="Q47" s="197">
        <v>0.38</v>
      </c>
      <c r="R47" s="197">
        <v>0.74</v>
      </c>
      <c r="S47" s="197">
        <v>0.46</v>
      </c>
      <c r="T47" s="197">
        <v>0</v>
      </c>
      <c r="U47" s="197">
        <v>2.48</v>
      </c>
      <c r="V47" s="197">
        <v>0</v>
      </c>
      <c r="W47" s="197">
        <v>0</v>
      </c>
      <c r="X47" s="197">
        <v>1.72</v>
      </c>
      <c r="Y47" s="197">
        <v>511.74</v>
      </c>
      <c r="Z47" s="197">
        <v>4.74</v>
      </c>
      <c r="AA47" s="197">
        <v>1.58</v>
      </c>
      <c r="AB47" s="197">
        <v>0</v>
      </c>
      <c r="AC47" s="197">
        <v>19.3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50.92</v>
      </c>
      <c r="AJ47" s="197">
        <v>0</v>
      </c>
      <c r="AK47" s="197">
        <v>2.89</v>
      </c>
      <c r="AL47" s="197">
        <v>0</v>
      </c>
      <c r="AM47" s="197">
        <v>34.24</v>
      </c>
      <c r="AN47" s="197">
        <v>0</v>
      </c>
      <c r="AO47" s="197">
        <v>258.38</v>
      </c>
      <c r="AP47" s="197">
        <v>0</v>
      </c>
    </row>
    <row r="48" spans="1:42">
      <c r="A48" t="s">
        <v>90</v>
      </c>
      <c r="B48" s="197">
        <v>0</v>
      </c>
      <c r="C48" s="197">
        <v>19.37</v>
      </c>
      <c r="D48" s="197">
        <v>0</v>
      </c>
      <c r="E48" s="197">
        <v>0</v>
      </c>
      <c r="F48" s="197">
        <v>30.52</v>
      </c>
      <c r="G48" s="197">
        <v>0</v>
      </c>
      <c r="H48" s="197">
        <v>0</v>
      </c>
      <c r="I48" s="197">
        <v>39.229999999999997</v>
      </c>
      <c r="J48" s="197">
        <v>0</v>
      </c>
      <c r="K48" s="197">
        <v>20.77</v>
      </c>
      <c r="L48" s="197">
        <v>-144.72</v>
      </c>
      <c r="M48" s="197">
        <v>2.54</v>
      </c>
      <c r="N48" s="197">
        <v>2.0699999999999998</v>
      </c>
      <c r="O48" s="197">
        <v>2.93</v>
      </c>
      <c r="P48" s="197">
        <v>0.82</v>
      </c>
      <c r="Q48" s="197">
        <v>0.38</v>
      </c>
      <c r="R48" s="197">
        <v>0.74</v>
      </c>
      <c r="S48" s="197">
        <v>0.46</v>
      </c>
      <c r="T48" s="197">
        <v>0</v>
      </c>
      <c r="U48" s="197">
        <v>2.48</v>
      </c>
      <c r="V48" s="197">
        <v>0</v>
      </c>
      <c r="W48" s="197">
        <v>0</v>
      </c>
      <c r="X48" s="197">
        <v>1.72</v>
      </c>
      <c r="Y48" s="197">
        <v>511.74</v>
      </c>
      <c r="Z48" s="197">
        <v>4.74</v>
      </c>
      <c r="AA48" s="197">
        <v>1.58</v>
      </c>
      <c r="AB48" s="197">
        <v>0</v>
      </c>
      <c r="AC48" s="197">
        <v>19.3</v>
      </c>
      <c r="AD48" s="197">
        <v>0</v>
      </c>
      <c r="AE48" s="197">
        <v>0</v>
      </c>
      <c r="AF48" s="197">
        <v>0</v>
      </c>
      <c r="AG48" s="197">
        <v>0</v>
      </c>
      <c r="AH48" s="197">
        <v>16.97</v>
      </c>
      <c r="AI48" s="197">
        <v>50.92</v>
      </c>
      <c r="AJ48" s="197">
        <v>0</v>
      </c>
      <c r="AK48" s="197">
        <v>3.2</v>
      </c>
      <c r="AL48" s="197">
        <v>0</v>
      </c>
      <c r="AM48" s="197">
        <v>34.24</v>
      </c>
      <c r="AN48" s="197">
        <v>0</v>
      </c>
      <c r="AO48" s="197">
        <v>258.38</v>
      </c>
      <c r="AP48" s="197">
        <v>0</v>
      </c>
    </row>
    <row r="49" spans="1:42">
      <c r="A49" t="s">
        <v>91</v>
      </c>
      <c r="B49" s="197">
        <v>0</v>
      </c>
      <c r="C49" s="197">
        <v>19.37</v>
      </c>
      <c r="D49" s="197">
        <v>0</v>
      </c>
      <c r="E49" s="197">
        <v>0</v>
      </c>
      <c r="F49" s="197">
        <v>30.52</v>
      </c>
      <c r="G49" s="197">
        <v>0</v>
      </c>
      <c r="H49" s="197">
        <v>0</v>
      </c>
      <c r="I49" s="197">
        <v>39.229999999999997</v>
      </c>
      <c r="J49" s="197">
        <v>0</v>
      </c>
      <c r="K49" s="197">
        <v>20.77</v>
      </c>
      <c r="L49" s="197">
        <v>-121.67</v>
      </c>
      <c r="M49" s="197">
        <v>2.54</v>
      </c>
      <c r="N49" s="197">
        <v>2.0699999999999998</v>
      </c>
      <c r="O49" s="197">
        <v>2.93</v>
      </c>
      <c r="P49" s="197">
        <v>0.82</v>
      </c>
      <c r="Q49" s="197">
        <v>0.38</v>
      </c>
      <c r="R49" s="197">
        <v>0.74</v>
      </c>
      <c r="S49" s="197">
        <v>0.46</v>
      </c>
      <c r="T49" s="197">
        <v>0</v>
      </c>
      <c r="U49" s="197">
        <v>2.48</v>
      </c>
      <c r="V49" s="197">
        <v>0</v>
      </c>
      <c r="W49" s="197">
        <v>0</v>
      </c>
      <c r="X49" s="197">
        <v>1.72</v>
      </c>
      <c r="Y49" s="197">
        <v>511.74</v>
      </c>
      <c r="Z49" s="197">
        <v>4.74</v>
      </c>
      <c r="AA49" s="197">
        <v>1.58</v>
      </c>
      <c r="AB49" s="197">
        <v>0</v>
      </c>
      <c r="AC49" s="197">
        <v>21.32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50.92</v>
      </c>
      <c r="AJ49" s="197">
        <v>0</v>
      </c>
      <c r="AK49" s="197">
        <v>4.13</v>
      </c>
      <c r="AL49" s="197">
        <v>0</v>
      </c>
      <c r="AM49" s="197">
        <v>34.24</v>
      </c>
      <c r="AN49" s="197">
        <v>0</v>
      </c>
      <c r="AO49" s="197">
        <v>258.38</v>
      </c>
      <c r="AP49" s="197">
        <v>0</v>
      </c>
    </row>
    <row r="50" spans="1:42">
      <c r="A50" t="s">
        <v>92</v>
      </c>
      <c r="B50" s="197">
        <v>0</v>
      </c>
      <c r="C50" s="197">
        <v>19.37</v>
      </c>
      <c r="D50" s="197">
        <v>0</v>
      </c>
      <c r="E50" s="197">
        <v>0</v>
      </c>
      <c r="F50" s="197">
        <v>30.52</v>
      </c>
      <c r="G50" s="197">
        <v>0</v>
      </c>
      <c r="H50" s="197">
        <v>0</v>
      </c>
      <c r="I50" s="197">
        <v>39.229999999999997</v>
      </c>
      <c r="J50" s="197">
        <v>0</v>
      </c>
      <c r="K50" s="197">
        <v>20.77</v>
      </c>
      <c r="L50" s="197">
        <v>-105.35</v>
      </c>
      <c r="M50" s="197">
        <v>2.54</v>
      </c>
      <c r="N50" s="197">
        <v>2.0699999999999998</v>
      </c>
      <c r="O50" s="197">
        <v>2.93</v>
      </c>
      <c r="P50" s="197">
        <v>0.82</v>
      </c>
      <c r="Q50" s="197">
        <v>0.38</v>
      </c>
      <c r="R50" s="197">
        <v>0.74</v>
      </c>
      <c r="S50" s="197">
        <v>0.46</v>
      </c>
      <c r="T50" s="197">
        <v>0</v>
      </c>
      <c r="U50" s="197">
        <v>2.48</v>
      </c>
      <c r="V50" s="197">
        <v>0</v>
      </c>
      <c r="W50" s="197">
        <v>0</v>
      </c>
      <c r="X50" s="197">
        <v>1.72</v>
      </c>
      <c r="Y50" s="197">
        <v>511.74</v>
      </c>
      <c r="Z50" s="197">
        <v>4.74</v>
      </c>
      <c r="AA50" s="197">
        <v>1.58</v>
      </c>
      <c r="AB50" s="197">
        <v>0</v>
      </c>
      <c r="AC50" s="197">
        <v>21.32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50.92</v>
      </c>
      <c r="AJ50" s="197">
        <v>0</v>
      </c>
      <c r="AK50" s="197">
        <v>1.62</v>
      </c>
      <c r="AL50" s="197">
        <v>0</v>
      </c>
      <c r="AM50" s="197">
        <v>34.24</v>
      </c>
      <c r="AN50" s="197">
        <v>0</v>
      </c>
      <c r="AO50" s="197">
        <v>258.38</v>
      </c>
      <c r="AP50" s="197">
        <v>0</v>
      </c>
    </row>
    <row r="51" spans="1:42">
      <c r="A51" t="s">
        <v>93</v>
      </c>
      <c r="B51" s="197">
        <v>0</v>
      </c>
      <c r="C51" s="197">
        <v>19.46</v>
      </c>
      <c r="D51" s="197">
        <v>0</v>
      </c>
      <c r="E51" s="197">
        <v>0</v>
      </c>
      <c r="F51" s="197">
        <v>30.52</v>
      </c>
      <c r="G51" s="197">
        <v>0</v>
      </c>
      <c r="H51" s="197">
        <v>0</v>
      </c>
      <c r="I51" s="197">
        <v>38.75</v>
      </c>
      <c r="J51" s="197">
        <v>0</v>
      </c>
      <c r="K51" s="197">
        <v>20.77</v>
      </c>
      <c r="L51" s="197">
        <v>-137.5</v>
      </c>
      <c r="M51" s="197">
        <v>2.54</v>
      </c>
      <c r="N51" s="197">
        <v>2.0699999999999998</v>
      </c>
      <c r="O51" s="197">
        <v>2.93</v>
      </c>
      <c r="P51" s="197">
        <v>0.82</v>
      </c>
      <c r="Q51" s="197">
        <v>0.38</v>
      </c>
      <c r="R51" s="197">
        <v>0.74</v>
      </c>
      <c r="S51" s="197">
        <v>0.47</v>
      </c>
      <c r="T51" s="197">
        <v>0</v>
      </c>
      <c r="U51" s="197">
        <v>2.48</v>
      </c>
      <c r="V51" s="197">
        <v>0</v>
      </c>
      <c r="W51" s="197">
        <v>0</v>
      </c>
      <c r="X51" s="197">
        <v>1.72</v>
      </c>
      <c r="Y51" s="197">
        <v>511.74</v>
      </c>
      <c r="Z51" s="197">
        <v>4.74</v>
      </c>
      <c r="AA51" s="197">
        <v>1.58</v>
      </c>
      <c r="AB51" s="197">
        <v>0</v>
      </c>
      <c r="AC51" s="197">
        <v>21.32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50.92</v>
      </c>
      <c r="AJ51" s="197">
        <v>0</v>
      </c>
      <c r="AK51" s="197">
        <v>1.94</v>
      </c>
      <c r="AL51" s="197">
        <v>0</v>
      </c>
      <c r="AM51" s="197">
        <v>34.24</v>
      </c>
      <c r="AN51" s="197">
        <v>0</v>
      </c>
      <c r="AO51" s="197">
        <v>258.38</v>
      </c>
      <c r="AP51" s="197">
        <v>0</v>
      </c>
    </row>
    <row r="52" spans="1:42">
      <c r="A52" t="s">
        <v>94</v>
      </c>
      <c r="B52" s="197">
        <v>0</v>
      </c>
      <c r="C52" s="197">
        <v>19.46</v>
      </c>
      <c r="D52" s="197">
        <v>0</v>
      </c>
      <c r="E52" s="197">
        <v>0</v>
      </c>
      <c r="F52" s="197">
        <v>30.52</v>
      </c>
      <c r="G52" s="197">
        <v>0</v>
      </c>
      <c r="H52" s="197">
        <v>0</v>
      </c>
      <c r="I52" s="197">
        <v>38.75</v>
      </c>
      <c r="J52" s="197">
        <v>0</v>
      </c>
      <c r="K52" s="197">
        <v>20.77</v>
      </c>
      <c r="L52" s="197">
        <v>-133.03</v>
      </c>
      <c r="M52" s="197">
        <v>2.54</v>
      </c>
      <c r="N52" s="197">
        <v>2.0699999999999998</v>
      </c>
      <c r="O52" s="197">
        <v>2.93</v>
      </c>
      <c r="P52" s="197">
        <v>0.82</v>
      </c>
      <c r="Q52" s="197">
        <v>0.38</v>
      </c>
      <c r="R52" s="197">
        <v>0.74</v>
      </c>
      <c r="S52" s="197">
        <v>0.47</v>
      </c>
      <c r="T52" s="197">
        <v>0</v>
      </c>
      <c r="U52" s="197">
        <v>2.48</v>
      </c>
      <c r="V52" s="197">
        <v>0</v>
      </c>
      <c r="W52" s="197">
        <v>0</v>
      </c>
      <c r="X52" s="197">
        <v>1.72</v>
      </c>
      <c r="Y52" s="197">
        <v>511.74</v>
      </c>
      <c r="Z52" s="197">
        <v>4.74</v>
      </c>
      <c r="AA52" s="197">
        <v>1.58</v>
      </c>
      <c r="AB52" s="197">
        <v>0</v>
      </c>
      <c r="AC52" s="197">
        <v>21.32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50.92</v>
      </c>
      <c r="AJ52" s="197">
        <v>0</v>
      </c>
      <c r="AK52" s="197">
        <v>1.94</v>
      </c>
      <c r="AL52" s="197">
        <v>0</v>
      </c>
      <c r="AM52" s="197">
        <v>34.24</v>
      </c>
      <c r="AN52" s="197">
        <v>0</v>
      </c>
      <c r="AO52" s="197">
        <v>258.38</v>
      </c>
      <c r="AP52" s="197">
        <v>0</v>
      </c>
    </row>
    <row r="53" spans="1:42">
      <c r="A53" t="s">
        <v>95</v>
      </c>
      <c r="B53" s="197">
        <v>0</v>
      </c>
      <c r="C53" s="197">
        <v>19.37</v>
      </c>
      <c r="D53" s="197">
        <v>0</v>
      </c>
      <c r="E53" s="197">
        <v>0</v>
      </c>
      <c r="F53" s="197">
        <v>30.52</v>
      </c>
      <c r="G53" s="197">
        <v>0</v>
      </c>
      <c r="H53" s="197">
        <v>0</v>
      </c>
      <c r="I53" s="197">
        <v>38.75</v>
      </c>
      <c r="J53" s="197">
        <v>0</v>
      </c>
      <c r="K53" s="197">
        <v>20.77</v>
      </c>
      <c r="L53" s="197">
        <v>-135.08000000000001</v>
      </c>
      <c r="M53" s="197">
        <v>2.54</v>
      </c>
      <c r="N53" s="197">
        <v>2.0699999999999998</v>
      </c>
      <c r="O53" s="197">
        <v>2.93</v>
      </c>
      <c r="P53" s="197">
        <v>0.82</v>
      </c>
      <c r="Q53" s="197">
        <v>0.38</v>
      </c>
      <c r="R53" s="197">
        <v>0.74</v>
      </c>
      <c r="S53" s="197">
        <v>0.47</v>
      </c>
      <c r="T53" s="197">
        <v>0</v>
      </c>
      <c r="U53" s="197">
        <v>2.48</v>
      </c>
      <c r="V53" s="197">
        <v>0</v>
      </c>
      <c r="W53" s="197">
        <v>0</v>
      </c>
      <c r="X53" s="197">
        <v>1.72</v>
      </c>
      <c r="Y53" s="197">
        <v>511.74</v>
      </c>
      <c r="Z53" s="197">
        <v>4.74</v>
      </c>
      <c r="AA53" s="197">
        <v>1.58</v>
      </c>
      <c r="AB53" s="197">
        <v>0</v>
      </c>
      <c r="AC53" s="197">
        <v>21.32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50.92</v>
      </c>
      <c r="AJ53" s="197">
        <v>0</v>
      </c>
      <c r="AK53" s="197">
        <v>1.62</v>
      </c>
      <c r="AL53" s="197">
        <v>0</v>
      </c>
      <c r="AM53" s="197">
        <v>34.24</v>
      </c>
      <c r="AN53" s="197">
        <v>0</v>
      </c>
      <c r="AO53" s="197">
        <v>258.38</v>
      </c>
      <c r="AP53" s="197">
        <v>0</v>
      </c>
    </row>
    <row r="54" spans="1:42">
      <c r="A54" t="s">
        <v>96</v>
      </c>
      <c r="B54" s="197">
        <v>0</v>
      </c>
      <c r="C54" s="197">
        <v>19.37</v>
      </c>
      <c r="D54" s="197">
        <v>0</v>
      </c>
      <c r="E54" s="197">
        <v>0</v>
      </c>
      <c r="F54" s="197">
        <v>30.52</v>
      </c>
      <c r="G54" s="197">
        <v>0</v>
      </c>
      <c r="H54" s="197">
        <v>0</v>
      </c>
      <c r="I54" s="197">
        <v>38.75</v>
      </c>
      <c r="J54" s="197">
        <v>0</v>
      </c>
      <c r="K54" s="197">
        <v>20.77</v>
      </c>
      <c r="L54" s="197">
        <v>-133.81</v>
      </c>
      <c r="M54" s="197">
        <v>2.54</v>
      </c>
      <c r="N54" s="197">
        <v>2.0699999999999998</v>
      </c>
      <c r="O54" s="197">
        <v>2.93</v>
      </c>
      <c r="P54" s="197">
        <v>0.82</v>
      </c>
      <c r="Q54" s="197">
        <v>0.38</v>
      </c>
      <c r="R54" s="197">
        <v>0.74</v>
      </c>
      <c r="S54" s="197">
        <v>0.47</v>
      </c>
      <c r="T54" s="197">
        <v>0</v>
      </c>
      <c r="U54" s="197">
        <v>2.48</v>
      </c>
      <c r="V54" s="197">
        <v>0</v>
      </c>
      <c r="W54" s="197">
        <v>0</v>
      </c>
      <c r="X54" s="197">
        <v>1.72</v>
      </c>
      <c r="Y54" s="197">
        <v>511.74</v>
      </c>
      <c r="Z54" s="197">
        <v>4.74</v>
      </c>
      <c r="AA54" s="197">
        <v>1.58</v>
      </c>
      <c r="AB54" s="197">
        <v>0</v>
      </c>
      <c r="AC54" s="197">
        <v>21.32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50.92</v>
      </c>
      <c r="AJ54" s="197">
        <v>0</v>
      </c>
      <c r="AK54" s="197">
        <v>1.3</v>
      </c>
      <c r="AL54" s="197">
        <v>0</v>
      </c>
      <c r="AM54" s="197">
        <v>34.24</v>
      </c>
      <c r="AN54" s="197">
        <v>0</v>
      </c>
      <c r="AO54" s="197">
        <v>258.38</v>
      </c>
      <c r="AP54" s="197">
        <v>0</v>
      </c>
    </row>
    <row r="55" spans="1:42">
      <c r="A55" t="s">
        <v>97</v>
      </c>
      <c r="B55" s="197">
        <v>0</v>
      </c>
      <c r="C55" s="197">
        <v>19.37</v>
      </c>
      <c r="D55" s="197">
        <v>0</v>
      </c>
      <c r="E55" s="197">
        <v>0</v>
      </c>
      <c r="F55" s="197">
        <v>30.52</v>
      </c>
      <c r="G55" s="197">
        <v>0</v>
      </c>
      <c r="H55" s="197">
        <v>0</v>
      </c>
      <c r="I55" s="197">
        <v>38.51</v>
      </c>
      <c r="J55" s="197">
        <v>0</v>
      </c>
      <c r="K55" s="197">
        <v>20.77</v>
      </c>
      <c r="L55" s="197">
        <v>-137.88999999999999</v>
      </c>
      <c r="M55" s="197">
        <v>2.54</v>
      </c>
      <c r="N55" s="197">
        <v>2.0699999999999998</v>
      </c>
      <c r="O55" s="197">
        <v>2.93</v>
      </c>
      <c r="P55" s="197">
        <v>0.82</v>
      </c>
      <c r="Q55" s="197">
        <v>0.38</v>
      </c>
      <c r="R55" s="197">
        <v>0.74</v>
      </c>
      <c r="S55" s="197">
        <v>0.47</v>
      </c>
      <c r="T55" s="197">
        <v>0</v>
      </c>
      <c r="U55" s="197">
        <v>2.48</v>
      </c>
      <c r="V55" s="197">
        <v>0</v>
      </c>
      <c r="W55" s="197">
        <v>0</v>
      </c>
      <c r="X55" s="197">
        <v>1.72</v>
      </c>
      <c r="Y55" s="197">
        <v>511.74</v>
      </c>
      <c r="Z55" s="197">
        <v>4.74</v>
      </c>
      <c r="AA55" s="197">
        <v>1.58</v>
      </c>
      <c r="AB55" s="197">
        <v>0</v>
      </c>
      <c r="AC55" s="197">
        <v>21.32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50.92</v>
      </c>
      <c r="AJ55" s="197">
        <v>0</v>
      </c>
      <c r="AK55" s="197">
        <v>2.89</v>
      </c>
      <c r="AL55" s="197">
        <v>0</v>
      </c>
      <c r="AM55" s="197">
        <v>34.24</v>
      </c>
      <c r="AN55" s="197">
        <v>0</v>
      </c>
      <c r="AO55" s="197">
        <v>258.38</v>
      </c>
      <c r="AP55" s="197">
        <v>0</v>
      </c>
    </row>
    <row r="56" spans="1:42">
      <c r="A56" t="s">
        <v>98</v>
      </c>
      <c r="B56" s="197">
        <v>0</v>
      </c>
      <c r="C56" s="197">
        <v>19.37</v>
      </c>
      <c r="D56" s="197">
        <v>0</v>
      </c>
      <c r="E56" s="197">
        <v>0</v>
      </c>
      <c r="F56" s="197">
        <v>30.52</v>
      </c>
      <c r="G56" s="197">
        <v>0</v>
      </c>
      <c r="H56" s="197">
        <v>0</v>
      </c>
      <c r="I56" s="197">
        <v>38.51</v>
      </c>
      <c r="J56" s="197">
        <v>0</v>
      </c>
      <c r="K56" s="197">
        <v>20.77</v>
      </c>
      <c r="L56" s="197">
        <v>-144.11000000000001</v>
      </c>
      <c r="M56" s="197">
        <v>2.54</v>
      </c>
      <c r="N56" s="197">
        <v>2.0699999999999998</v>
      </c>
      <c r="O56" s="197">
        <v>2.93</v>
      </c>
      <c r="P56" s="197">
        <v>0.82</v>
      </c>
      <c r="Q56" s="197">
        <v>0.38</v>
      </c>
      <c r="R56" s="197">
        <v>0.74</v>
      </c>
      <c r="S56" s="197">
        <v>0.47</v>
      </c>
      <c r="T56" s="197">
        <v>0</v>
      </c>
      <c r="U56" s="197">
        <v>2.48</v>
      </c>
      <c r="V56" s="197">
        <v>0</v>
      </c>
      <c r="W56" s="197">
        <v>0</v>
      </c>
      <c r="X56" s="197">
        <v>1.72</v>
      </c>
      <c r="Y56" s="197">
        <v>511.74</v>
      </c>
      <c r="Z56" s="197">
        <v>4.74</v>
      </c>
      <c r="AA56" s="197">
        <v>1.58</v>
      </c>
      <c r="AB56" s="197">
        <v>0</v>
      </c>
      <c r="AC56" s="197">
        <v>21.32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50.92</v>
      </c>
      <c r="AJ56" s="197">
        <v>0</v>
      </c>
      <c r="AK56" s="197">
        <v>0</v>
      </c>
      <c r="AL56" s="197">
        <v>0</v>
      </c>
      <c r="AM56" s="197">
        <v>34.24</v>
      </c>
      <c r="AN56" s="197">
        <v>0</v>
      </c>
      <c r="AO56" s="197">
        <v>258.38</v>
      </c>
      <c r="AP56" s="197">
        <v>0</v>
      </c>
    </row>
    <row r="57" spans="1:42">
      <c r="A57" t="s">
        <v>99</v>
      </c>
      <c r="B57" s="197">
        <v>0</v>
      </c>
      <c r="C57" s="197">
        <v>19.37</v>
      </c>
      <c r="D57" s="197">
        <v>0</v>
      </c>
      <c r="E57" s="197">
        <v>0</v>
      </c>
      <c r="F57" s="197">
        <v>30.52</v>
      </c>
      <c r="G57" s="197">
        <v>0</v>
      </c>
      <c r="H57" s="197">
        <v>0</v>
      </c>
      <c r="I57" s="197">
        <v>38.51</v>
      </c>
      <c r="J57" s="197">
        <v>0</v>
      </c>
      <c r="K57" s="197">
        <v>20.77</v>
      </c>
      <c r="L57" s="197">
        <v>-139.91999999999999</v>
      </c>
      <c r="M57" s="197">
        <v>2.54</v>
      </c>
      <c r="N57" s="197">
        <v>2.0699999999999998</v>
      </c>
      <c r="O57" s="197">
        <v>2.93</v>
      </c>
      <c r="P57" s="197">
        <v>0.82</v>
      </c>
      <c r="Q57" s="197">
        <v>0.38</v>
      </c>
      <c r="R57" s="197">
        <v>0.74</v>
      </c>
      <c r="S57" s="197">
        <v>0.47</v>
      </c>
      <c r="T57" s="197">
        <v>0</v>
      </c>
      <c r="U57" s="197">
        <v>2.48</v>
      </c>
      <c r="V57" s="197">
        <v>0</v>
      </c>
      <c r="W57" s="197">
        <v>0</v>
      </c>
      <c r="X57" s="197">
        <v>1.72</v>
      </c>
      <c r="Y57" s="197">
        <v>511.74</v>
      </c>
      <c r="Z57" s="197">
        <v>4.74</v>
      </c>
      <c r="AA57" s="197">
        <v>1.58</v>
      </c>
      <c r="AB57" s="197">
        <v>0</v>
      </c>
      <c r="AC57" s="197">
        <v>21.32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50.92</v>
      </c>
      <c r="AJ57" s="197">
        <v>0</v>
      </c>
      <c r="AK57" s="197">
        <v>0.32</v>
      </c>
      <c r="AL57" s="197">
        <v>0</v>
      </c>
      <c r="AM57" s="197">
        <v>34.24</v>
      </c>
      <c r="AN57" s="197">
        <v>0</v>
      </c>
      <c r="AO57" s="197">
        <v>258.38</v>
      </c>
      <c r="AP57" s="197">
        <v>0</v>
      </c>
    </row>
    <row r="58" spans="1:42">
      <c r="A58" t="s">
        <v>100</v>
      </c>
      <c r="B58" s="197">
        <v>0</v>
      </c>
      <c r="C58" s="197">
        <v>19.37</v>
      </c>
      <c r="D58" s="197">
        <v>0</v>
      </c>
      <c r="E58" s="197">
        <v>0</v>
      </c>
      <c r="F58" s="197">
        <v>30.52</v>
      </c>
      <c r="G58" s="197">
        <v>0</v>
      </c>
      <c r="H58" s="197">
        <v>0</v>
      </c>
      <c r="I58" s="197">
        <v>38.51</v>
      </c>
      <c r="J58" s="197">
        <v>0</v>
      </c>
      <c r="K58" s="197">
        <v>20.77</v>
      </c>
      <c r="L58" s="197">
        <v>-142.41999999999999</v>
      </c>
      <c r="M58" s="197">
        <v>2.54</v>
      </c>
      <c r="N58" s="197">
        <v>2.0699999999999998</v>
      </c>
      <c r="O58" s="197">
        <v>2.93</v>
      </c>
      <c r="P58" s="197">
        <v>0.82</v>
      </c>
      <c r="Q58" s="197">
        <v>0.38</v>
      </c>
      <c r="R58" s="197">
        <v>0.74</v>
      </c>
      <c r="S58" s="197">
        <v>0.47</v>
      </c>
      <c r="T58" s="197">
        <v>0</v>
      </c>
      <c r="U58" s="197">
        <v>2.48</v>
      </c>
      <c r="V58" s="197">
        <v>0</v>
      </c>
      <c r="W58" s="197">
        <v>0</v>
      </c>
      <c r="X58" s="197">
        <v>1.72</v>
      </c>
      <c r="Y58" s="197">
        <v>511.74</v>
      </c>
      <c r="Z58" s="197">
        <v>4.74</v>
      </c>
      <c r="AA58" s="197">
        <v>1.58</v>
      </c>
      <c r="AB58" s="197">
        <v>0</v>
      </c>
      <c r="AC58" s="197">
        <v>21.32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50.92</v>
      </c>
      <c r="AJ58" s="197">
        <v>0</v>
      </c>
      <c r="AK58" s="197">
        <v>0.65</v>
      </c>
      <c r="AL58" s="197">
        <v>0</v>
      </c>
      <c r="AM58" s="197">
        <v>34.24</v>
      </c>
      <c r="AN58" s="197">
        <v>0</v>
      </c>
      <c r="AO58" s="197">
        <v>258.38</v>
      </c>
      <c r="AP58" s="197">
        <v>0</v>
      </c>
    </row>
    <row r="59" spans="1:42">
      <c r="A59" t="s">
        <v>101</v>
      </c>
      <c r="B59" s="197">
        <v>0</v>
      </c>
      <c r="C59" s="197">
        <v>19.32</v>
      </c>
      <c r="D59" s="197">
        <v>0</v>
      </c>
      <c r="E59" s="197">
        <v>0</v>
      </c>
      <c r="F59" s="197">
        <v>30.52</v>
      </c>
      <c r="G59" s="197">
        <v>0</v>
      </c>
      <c r="H59" s="197">
        <v>0</v>
      </c>
      <c r="I59" s="197">
        <v>38.51</v>
      </c>
      <c r="J59" s="197">
        <v>0</v>
      </c>
      <c r="K59" s="197">
        <v>20.77</v>
      </c>
      <c r="L59" s="197">
        <v>-145.69</v>
      </c>
      <c r="M59" s="197">
        <v>2.54</v>
      </c>
      <c r="N59" s="197">
        <v>2.0699999999999998</v>
      </c>
      <c r="O59" s="197">
        <v>2.93</v>
      </c>
      <c r="P59" s="197">
        <v>0.82</v>
      </c>
      <c r="Q59" s="197">
        <v>0.38</v>
      </c>
      <c r="R59" s="197">
        <v>0.74</v>
      </c>
      <c r="S59" s="197">
        <v>0.47</v>
      </c>
      <c r="T59" s="197">
        <v>0</v>
      </c>
      <c r="U59" s="197">
        <v>2.48</v>
      </c>
      <c r="V59" s="197">
        <v>0</v>
      </c>
      <c r="W59" s="197">
        <v>0</v>
      </c>
      <c r="X59" s="197">
        <v>1.72</v>
      </c>
      <c r="Y59" s="197">
        <v>511.74</v>
      </c>
      <c r="Z59" s="197">
        <v>4.74</v>
      </c>
      <c r="AA59" s="197">
        <v>1.58</v>
      </c>
      <c r="AB59" s="197">
        <v>0</v>
      </c>
      <c r="AC59" s="197">
        <v>21.32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50.92</v>
      </c>
      <c r="AJ59" s="197">
        <v>0</v>
      </c>
      <c r="AK59" s="197">
        <v>0.97</v>
      </c>
      <c r="AL59" s="197">
        <v>0</v>
      </c>
      <c r="AM59" s="197">
        <v>34.24</v>
      </c>
      <c r="AN59" s="197">
        <v>0</v>
      </c>
      <c r="AO59" s="197">
        <v>258.38</v>
      </c>
      <c r="AP59" s="197">
        <v>0</v>
      </c>
    </row>
    <row r="60" spans="1:42">
      <c r="A60" t="s">
        <v>102</v>
      </c>
      <c r="B60" s="197">
        <v>0</v>
      </c>
      <c r="C60" s="197">
        <v>19.32</v>
      </c>
      <c r="D60" s="197">
        <v>0</v>
      </c>
      <c r="E60" s="197">
        <v>0</v>
      </c>
      <c r="F60" s="197">
        <v>30.52</v>
      </c>
      <c r="G60" s="197">
        <v>0</v>
      </c>
      <c r="H60" s="197">
        <v>0</v>
      </c>
      <c r="I60" s="197">
        <v>38.51</v>
      </c>
      <c r="J60" s="197">
        <v>0</v>
      </c>
      <c r="K60" s="197">
        <v>20.77</v>
      </c>
      <c r="L60" s="197">
        <v>-148.15</v>
      </c>
      <c r="M60" s="197">
        <v>2.54</v>
      </c>
      <c r="N60" s="197">
        <v>2.0699999999999998</v>
      </c>
      <c r="O60" s="197">
        <v>2.93</v>
      </c>
      <c r="P60" s="197">
        <v>0.82</v>
      </c>
      <c r="Q60" s="197">
        <v>0.38</v>
      </c>
      <c r="R60" s="197">
        <v>0.74</v>
      </c>
      <c r="S60" s="197">
        <v>0.47</v>
      </c>
      <c r="T60" s="197">
        <v>0</v>
      </c>
      <c r="U60" s="197">
        <v>2.48</v>
      </c>
      <c r="V60" s="197">
        <v>0</v>
      </c>
      <c r="W60" s="197">
        <v>0</v>
      </c>
      <c r="X60" s="197">
        <v>1.72</v>
      </c>
      <c r="Y60" s="197">
        <v>511.74</v>
      </c>
      <c r="Z60" s="197">
        <v>4.74</v>
      </c>
      <c r="AA60" s="197">
        <v>1.58</v>
      </c>
      <c r="AB60" s="197">
        <v>0</v>
      </c>
      <c r="AC60" s="197">
        <v>21.32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50.92</v>
      </c>
      <c r="AJ60" s="197">
        <v>0</v>
      </c>
      <c r="AK60" s="197">
        <v>0.97</v>
      </c>
      <c r="AL60" s="197">
        <v>0</v>
      </c>
      <c r="AM60" s="197">
        <v>34.24</v>
      </c>
      <c r="AN60" s="197">
        <v>0</v>
      </c>
      <c r="AO60" s="197">
        <v>258.38</v>
      </c>
      <c r="AP60" s="197">
        <v>0</v>
      </c>
    </row>
    <row r="61" spans="1:42">
      <c r="A61" t="s">
        <v>103</v>
      </c>
      <c r="B61" s="197">
        <v>0</v>
      </c>
      <c r="C61" s="197">
        <v>19.28</v>
      </c>
      <c r="D61" s="197">
        <v>0</v>
      </c>
      <c r="E61" s="197">
        <v>0</v>
      </c>
      <c r="F61" s="197">
        <v>30.52</v>
      </c>
      <c r="G61" s="197">
        <v>0</v>
      </c>
      <c r="H61" s="197">
        <v>0</v>
      </c>
      <c r="I61" s="197">
        <v>38.51</v>
      </c>
      <c r="J61" s="197">
        <v>0</v>
      </c>
      <c r="K61" s="197">
        <v>20.77</v>
      </c>
      <c r="L61" s="197">
        <v>-150.52000000000001</v>
      </c>
      <c r="M61" s="197">
        <v>2.54</v>
      </c>
      <c r="N61" s="197">
        <v>2.0699999999999998</v>
      </c>
      <c r="O61" s="197">
        <v>2.93</v>
      </c>
      <c r="P61" s="197">
        <v>0.82</v>
      </c>
      <c r="Q61" s="197">
        <v>0.38</v>
      </c>
      <c r="R61" s="197">
        <v>0.74</v>
      </c>
      <c r="S61" s="197">
        <v>0.47</v>
      </c>
      <c r="T61" s="197">
        <v>0</v>
      </c>
      <c r="U61" s="197">
        <v>2.48</v>
      </c>
      <c r="V61" s="197">
        <v>0</v>
      </c>
      <c r="W61" s="197">
        <v>0</v>
      </c>
      <c r="X61" s="197">
        <v>1.72</v>
      </c>
      <c r="Y61" s="197">
        <v>511.74</v>
      </c>
      <c r="Z61" s="197">
        <v>4.74</v>
      </c>
      <c r="AA61" s="197">
        <v>1.58</v>
      </c>
      <c r="AB61" s="197">
        <v>0</v>
      </c>
      <c r="AC61" s="197">
        <v>21.32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50.92</v>
      </c>
      <c r="AJ61" s="197">
        <v>0</v>
      </c>
      <c r="AK61" s="197">
        <v>2.2599999999999998</v>
      </c>
      <c r="AL61" s="197">
        <v>0</v>
      </c>
      <c r="AM61" s="197">
        <v>34.24</v>
      </c>
      <c r="AN61" s="197">
        <v>0</v>
      </c>
      <c r="AO61" s="197">
        <v>258.38</v>
      </c>
      <c r="AP61" s="197">
        <v>0</v>
      </c>
    </row>
    <row r="62" spans="1:42">
      <c r="A62" t="s">
        <v>104</v>
      </c>
      <c r="B62" s="197">
        <v>0</v>
      </c>
      <c r="C62" s="197">
        <v>19.28</v>
      </c>
      <c r="D62" s="197">
        <v>0</v>
      </c>
      <c r="E62" s="197">
        <v>0</v>
      </c>
      <c r="F62" s="197">
        <v>30.52</v>
      </c>
      <c r="G62" s="197">
        <v>0</v>
      </c>
      <c r="H62" s="197">
        <v>0</v>
      </c>
      <c r="I62" s="197">
        <v>38.51</v>
      </c>
      <c r="J62" s="197">
        <v>0</v>
      </c>
      <c r="K62" s="197">
        <v>20.77</v>
      </c>
      <c r="L62" s="197">
        <v>-152.74</v>
      </c>
      <c r="M62" s="197">
        <v>2.54</v>
      </c>
      <c r="N62" s="197">
        <v>2.0699999999999998</v>
      </c>
      <c r="O62" s="197">
        <v>2.93</v>
      </c>
      <c r="P62" s="197">
        <v>0.82</v>
      </c>
      <c r="Q62" s="197">
        <v>0.38</v>
      </c>
      <c r="R62" s="197">
        <v>0.74</v>
      </c>
      <c r="S62" s="197">
        <v>0.47</v>
      </c>
      <c r="T62" s="197">
        <v>0</v>
      </c>
      <c r="U62" s="197">
        <v>2.48</v>
      </c>
      <c r="V62" s="197">
        <v>0</v>
      </c>
      <c r="W62" s="197">
        <v>0</v>
      </c>
      <c r="X62" s="197">
        <v>1.72</v>
      </c>
      <c r="Y62" s="197">
        <v>511.74</v>
      </c>
      <c r="Z62" s="197">
        <v>4.74</v>
      </c>
      <c r="AA62" s="197">
        <v>1.58</v>
      </c>
      <c r="AB62" s="197">
        <v>0</v>
      </c>
      <c r="AC62" s="197">
        <v>21.32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50.92</v>
      </c>
      <c r="AJ62" s="197">
        <v>0</v>
      </c>
      <c r="AK62" s="197">
        <v>0</v>
      </c>
      <c r="AL62" s="197">
        <v>0</v>
      </c>
      <c r="AM62" s="197">
        <v>34.24</v>
      </c>
      <c r="AN62" s="197">
        <v>0</v>
      </c>
      <c r="AO62" s="197">
        <v>258.38</v>
      </c>
      <c r="AP62" s="197">
        <v>0</v>
      </c>
    </row>
    <row r="63" spans="1:42">
      <c r="A63" t="s">
        <v>105</v>
      </c>
      <c r="B63" s="197">
        <v>0</v>
      </c>
      <c r="C63" s="197">
        <v>19.28</v>
      </c>
      <c r="D63" s="197">
        <v>0</v>
      </c>
      <c r="E63" s="197">
        <v>0</v>
      </c>
      <c r="F63" s="197">
        <v>30.52</v>
      </c>
      <c r="G63" s="197">
        <v>0</v>
      </c>
      <c r="H63" s="197">
        <v>0</v>
      </c>
      <c r="I63" s="197">
        <v>38.51</v>
      </c>
      <c r="J63" s="197">
        <v>0</v>
      </c>
      <c r="K63" s="197">
        <v>20.77</v>
      </c>
      <c r="L63" s="197">
        <v>-155.37</v>
      </c>
      <c r="M63" s="197">
        <v>2.54</v>
      </c>
      <c r="N63" s="197">
        <v>2.0699999999999998</v>
      </c>
      <c r="O63" s="197">
        <v>2.93</v>
      </c>
      <c r="P63" s="197">
        <v>0.82</v>
      </c>
      <c r="Q63" s="197">
        <v>0.38</v>
      </c>
      <c r="R63" s="197">
        <v>0.74</v>
      </c>
      <c r="S63" s="197">
        <v>0.47</v>
      </c>
      <c r="T63" s="197">
        <v>0</v>
      </c>
      <c r="U63" s="197">
        <v>2.48</v>
      </c>
      <c r="V63" s="197">
        <v>0</v>
      </c>
      <c r="W63" s="197">
        <v>0</v>
      </c>
      <c r="X63" s="197">
        <v>1.72</v>
      </c>
      <c r="Y63" s="197">
        <v>511.74</v>
      </c>
      <c r="Z63" s="197">
        <v>4.74</v>
      </c>
      <c r="AA63" s="197">
        <v>1.58</v>
      </c>
      <c r="AB63" s="197">
        <v>0</v>
      </c>
      <c r="AC63" s="197">
        <v>21.32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50.92</v>
      </c>
      <c r="AJ63" s="197">
        <v>0</v>
      </c>
      <c r="AK63" s="197">
        <v>0.65</v>
      </c>
      <c r="AL63" s="197">
        <v>0</v>
      </c>
      <c r="AM63" s="197">
        <v>34.24</v>
      </c>
      <c r="AN63" s="197">
        <v>0</v>
      </c>
      <c r="AO63" s="197">
        <v>258.38</v>
      </c>
      <c r="AP63" s="197">
        <v>0</v>
      </c>
    </row>
    <row r="64" spans="1:42">
      <c r="A64" t="s">
        <v>106</v>
      </c>
      <c r="B64" s="197">
        <v>0</v>
      </c>
      <c r="C64" s="197">
        <v>19.28</v>
      </c>
      <c r="D64" s="197">
        <v>0</v>
      </c>
      <c r="E64" s="197">
        <v>0</v>
      </c>
      <c r="F64" s="197">
        <v>30.52</v>
      </c>
      <c r="G64" s="197">
        <v>0</v>
      </c>
      <c r="H64" s="197">
        <v>0</v>
      </c>
      <c r="I64" s="197">
        <v>38.51</v>
      </c>
      <c r="J64" s="197">
        <v>0</v>
      </c>
      <c r="K64" s="197">
        <v>20.77</v>
      </c>
      <c r="L64" s="197">
        <v>-160.08000000000001</v>
      </c>
      <c r="M64" s="197">
        <v>2.54</v>
      </c>
      <c r="N64" s="197">
        <v>2.0699999999999998</v>
      </c>
      <c r="O64" s="197">
        <v>2.93</v>
      </c>
      <c r="P64" s="197">
        <v>0.82</v>
      </c>
      <c r="Q64" s="197">
        <v>0.38</v>
      </c>
      <c r="R64" s="197">
        <v>0.74</v>
      </c>
      <c r="S64" s="197">
        <v>0.47</v>
      </c>
      <c r="T64" s="197">
        <v>0</v>
      </c>
      <c r="U64" s="197">
        <v>2.48</v>
      </c>
      <c r="V64" s="197">
        <v>0</v>
      </c>
      <c r="W64" s="197">
        <v>0</v>
      </c>
      <c r="X64" s="197">
        <v>1.72</v>
      </c>
      <c r="Y64" s="197">
        <v>511.74</v>
      </c>
      <c r="Z64" s="197">
        <v>4.74</v>
      </c>
      <c r="AA64" s="197">
        <v>1.58</v>
      </c>
      <c r="AB64" s="197">
        <v>0</v>
      </c>
      <c r="AC64" s="197">
        <v>21.32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50.92</v>
      </c>
      <c r="AJ64" s="197">
        <v>0</v>
      </c>
      <c r="AK64" s="197">
        <v>0.65</v>
      </c>
      <c r="AL64" s="197">
        <v>0</v>
      </c>
      <c r="AM64" s="197">
        <v>34.24</v>
      </c>
      <c r="AN64" s="197">
        <v>0</v>
      </c>
      <c r="AO64" s="197">
        <v>258.38</v>
      </c>
      <c r="AP64" s="197">
        <v>0</v>
      </c>
    </row>
    <row r="65" spans="1:42">
      <c r="A65" t="s">
        <v>107</v>
      </c>
      <c r="B65" s="197">
        <v>0</v>
      </c>
      <c r="C65" s="197">
        <v>19.28</v>
      </c>
      <c r="D65" s="197">
        <v>0</v>
      </c>
      <c r="E65" s="197">
        <v>0</v>
      </c>
      <c r="F65" s="197">
        <v>30.52</v>
      </c>
      <c r="G65" s="197">
        <v>0</v>
      </c>
      <c r="H65" s="197">
        <v>0</v>
      </c>
      <c r="I65" s="197">
        <v>38.51</v>
      </c>
      <c r="J65" s="197">
        <v>0</v>
      </c>
      <c r="K65" s="197">
        <v>20.77</v>
      </c>
      <c r="L65" s="197">
        <v>-166.1</v>
      </c>
      <c r="M65" s="197">
        <v>2.54</v>
      </c>
      <c r="N65" s="197">
        <v>2.0699999999999998</v>
      </c>
      <c r="O65" s="197">
        <v>2.93</v>
      </c>
      <c r="P65" s="197">
        <v>0.82</v>
      </c>
      <c r="Q65" s="197">
        <v>0.38</v>
      </c>
      <c r="R65" s="197">
        <v>0.74</v>
      </c>
      <c r="S65" s="197">
        <v>0.47</v>
      </c>
      <c r="T65" s="197">
        <v>0</v>
      </c>
      <c r="U65" s="197">
        <v>2.48</v>
      </c>
      <c r="V65" s="197">
        <v>0</v>
      </c>
      <c r="W65" s="197">
        <v>0</v>
      </c>
      <c r="X65" s="197">
        <v>1.72</v>
      </c>
      <c r="Y65" s="197">
        <v>511.74</v>
      </c>
      <c r="Z65" s="197">
        <v>4.74</v>
      </c>
      <c r="AA65" s="197">
        <v>1.58</v>
      </c>
      <c r="AB65" s="197">
        <v>0</v>
      </c>
      <c r="AC65" s="197">
        <v>21.32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50.92</v>
      </c>
      <c r="AJ65" s="197">
        <v>0</v>
      </c>
      <c r="AK65" s="197">
        <v>0.65</v>
      </c>
      <c r="AL65" s="197">
        <v>0</v>
      </c>
      <c r="AM65" s="197">
        <v>34.24</v>
      </c>
      <c r="AN65" s="197">
        <v>0</v>
      </c>
      <c r="AO65" s="197">
        <v>258.38</v>
      </c>
      <c r="AP65" s="197">
        <v>0</v>
      </c>
    </row>
    <row r="66" spans="1:42">
      <c r="A66" t="s">
        <v>108</v>
      </c>
      <c r="B66" s="197">
        <v>0</v>
      </c>
      <c r="C66" s="197">
        <v>19.28</v>
      </c>
      <c r="D66" s="197">
        <v>0</v>
      </c>
      <c r="E66" s="197">
        <v>0</v>
      </c>
      <c r="F66" s="197">
        <v>30.52</v>
      </c>
      <c r="G66" s="197">
        <v>0</v>
      </c>
      <c r="H66" s="197">
        <v>0</v>
      </c>
      <c r="I66" s="197">
        <v>38.51</v>
      </c>
      <c r="J66" s="197">
        <v>0</v>
      </c>
      <c r="K66" s="197">
        <v>20.77</v>
      </c>
      <c r="L66" s="197">
        <v>-167.95</v>
      </c>
      <c r="M66" s="197">
        <v>2.54</v>
      </c>
      <c r="N66" s="197">
        <v>2.0699999999999998</v>
      </c>
      <c r="O66" s="197">
        <v>2.93</v>
      </c>
      <c r="P66" s="197">
        <v>0.82</v>
      </c>
      <c r="Q66" s="197">
        <v>0.38</v>
      </c>
      <c r="R66" s="197">
        <v>0.74</v>
      </c>
      <c r="S66" s="197">
        <v>0.47</v>
      </c>
      <c r="T66" s="197">
        <v>0</v>
      </c>
      <c r="U66" s="197">
        <v>2.48</v>
      </c>
      <c r="V66" s="197">
        <v>0</v>
      </c>
      <c r="W66" s="197">
        <v>0</v>
      </c>
      <c r="X66" s="197">
        <v>1.72</v>
      </c>
      <c r="Y66" s="197">
        <v>511.74</v>
      </c>
      <c r="Z66" s="197">
        <v>4.74</v>
      </c>
      <c r="AA66" s="197">
        <v>1.58</v>
      </c>
      <c r="AB66" s="197">
        <v>0</v>
      </c>
      <c r="AC66" s="197">
        <v>21.32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50.92</v>
      </c>
      <c r="AJ66" s="197">
        <v>0</v>
      </c>
      <c r="AK66" s="197">
        <v>0.65</v>
      </c>
      <c r="AL66" s="197">
        <v>0</v>
      </c>
      <c r="AM66" s="197">
        <v>34.24</v>
      </c>
      <c r="AN66" s="197">
        <v>0</v>
      </c>
      <c r="AO66" s="197">
        <v>258.38</v>
      </c>
      <c r="AP66" s="197">
        <v>0</v>
      </c>
    </row>
    <row r="67" spans="1:42">
      <c r="A67" t="s">
        <v>109</v>
      </c>
      <c r="B67" s="197">
        <v>0</v>
      </c>
      <c r="C67" s="197">
        <v>19.37</v>
      </c>
      <c r="D67" s="197">
        <v>0</v>
      </c>
      <c r="E67" s="197">
        <v>0</v>
      </c>
      <c r="F67" s="197">
        <v>30.52</v>
      </c>
      <c r="G67" s="197">
        <v>0</v>
      </c>
      <c r="H67" s="197">
        <v>0</v>
      </c>
      <c r="I67" s="197">
        <v>38.51</v>
      </c>
      <c r="J67" s="197">
        <v>0</v>
      </c>
      <c r="K67" s="197">
        <v>20.77</v>
      </c>
      <c r="L67" s="197">
        <v>-171.07</v>
      </c>
      <c r="M67" s="197">
        <v>2.54</v>
      </c>
      <c r="N67" s="197">
        <v>2.0699999999999998</v>
      </c>
      <c r="O67" s="197">
        <v>2.93</v>
      </c>
      <c r="P67" s="197">
        <v>0.82</v>
      </c>
      <c r="Q67" s="197">
        <v>0.38</v>
      </c>
      <c r="R67" s="197">
        <v>0.74</v>
      </c>
      <c r="S67" s="197">
        <v>0.47</v>
      </c>
      <c r="T67" s="197">
        <v>0</v>
      </c>
      <c r="U67" s="197">
        <v>2.48</v>
      </c>
      <c r="V67" s="197">
        <v>0</v>
      </c>
      <c r="W67" s="197">
        <v>0</v>
      </c>
      <c r="X67" s="197">
        <v>1.72</v>
      </c>
      <c r="Y67" s="197">
        <v>511.74</v>
      </c>
      <c r="Z67" s="197">
        <v>4.74</v>
      </c>
      <c r="AA67" s="197">
        <v>1.58</v>
      </c>
      <c r="AB67" s="197">
        <v>0</v>
      </c>
      <c r="AC67" s="197">
        <v>21.32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50.92</v>
      </c>
      <c r="AJ67" s="197">
        <v>0</v>
      </c>
      <c r="AK67" s="197">
        <v>0.32</v>
      </c>
      <c r="AL67" s="197">
        <v>0</v>
      </c>
      <c r="AM67" s="197">
        <v>34.24</v>
      </c>
      <c r="AN67" s="197">
        <v>0</v>
      </c>
      <c r="AO67" s="197">
        <v>258.38</v>
      </c>
      <c r="AP67" s="197">
        <v>0</v>
      </c>
    </row>
    <row r="68" spans="1:42">
      <c r="A68" t="s">
        <v>110</v>
      </c>
      <c r="B68" s="197">
        <v>0</v>
      </c>
      <c r="C68" s="197">
        <v>19.37</v>
      </c>
      <c r="D68" s="197">
        <v>0</v>
      </c>
      <c r="E68" s="197">
        <v>0</v>
      </c>
      <c r="F68" s="197">
        <v>30.52</v>
      </c>
      <c r="G68" s="197">
        <v>0</v>
      </c>
      <c r="H68" s="197">
        <v>0</v>
      </c>
      <c r="I68" s="197">
        <v>38.51</v>
      </c>
      <c r="J68" s="197">
        <v>0</v>
      </c>
      <c r="K68" s="197">
        <v>20.77</v>
      </c>
      <c r="L68" s="197">
        <v>-175.07</v>
      </c>
      <c r="M68" s="197">
        <v>2.54</v>
      </c>
      <c r="N68" s="197">
        <v>2.0699999999999998</v>
      </c>
      <c r="O68" s="197">
        <v>2.93</v>
      </c>
      <c r="P68" s="197">
        <v>0.82</v>
      </c>
      <c r="Q68" s="197">
        <v>0.38</v>
      </c>
      <c r="R68" s="197">
        <v>0.74</v>
      </c>
      <c r="S68" s="197">
        <v>0.47</v>
      </c>
      <c r="T68" s="197">
        <v>0</v>
      </c>
      <c r="U68" s="197">
        <v>2.48</v>
      </c>
      <c r="V68" s="197">
        <v>0</v>
      </c>
      <c r="W68" s="197">
        <v>0</v>
      </c>
      <c r="X68" s="197">
        <v>1.72</v>
      </c>
      <c r="Y68" s="197">
        <v>511.74</v>
      </c>
      <c r="Z68" s="197">
        <v>4.74</v>
      </c>
      <c r="AA68" s="197">
        <v>1.58</v>
      </c>
      <c r="AB68" s="197">
        <v>0</v>
      </c>
      <c r="AC68" s="197">
        <v>21.32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50.92</v>
      </c>
      <c r="AJ68" s="197">
        <v>0</v>
      </c>
      <c r="AK68" s="197">
        <v>0</v>
      </c>
      <c r="AL68" s="197">
        <v>0</v>
      </c>
      <c r="AM68" s="197">
        <v>34.24</v>
      </c>
      <c r="AN68" s="197">
        <v>0</v>
      </c>
      <c r="AO68" s="197">
        <v>258.38</v>
      </c>
      <c r="AP68" s="197">
        <v>0</v>
      </c>
    </row>
    <row r="69" spans="1:42">
      <c r="A69" t="s">
        <v>111</v>
      </c>
      <c r="B69" s="197">
        <v>0</v>
      </c>
      <c r="C69" s="197">
        <v>19.37</v>
      </c>
      <c r="D69" s="197">
        <v>0</v>
      </c>
      <c r="E69" s="197">
        <v>0</v>
      </c>
      <c r="F69" s="197">
        <v>30.52</v>
      </c>
      <c r="G69" s="197">
        <v>0</v>
      </c>
      <c r="H69" s="197">
        <v>0</v>
      </c>
      <c r="I69" s="197">
        <v>38.51</v>
      </c>
      <c r="J69" s="197">
        <v>0</v>
      </c>
      <c r="K69" s="197">
        <v>20.77</v>
      </c>
      <c r="L69" s="197">
        <v>-194.56</v>
      </c>
      <c r="M69" s="197">
        <v>2.54</v>
      </c>
      <c r="N69" s="197">
        <v>2.0699999999999998</v>
      </c>
      <c r="O69" s="197">
        <v>2.93</v>
      </c>
      <c r="P69" s="197">
        <v>0.82</v>
      </c>
      <c r="Q69" s="197">
        <v>0.38</v>
      </c>
      <c r="R69" s="197">
        <v>0.74</v>
      </c>
      <c r="S69" s="197">
        <v>0.46</v>
      </c>
      <c r="T69" s="197">
        <v>0</v>
      </c>
      <c r="U69" s="197">
        <v>2.48</v>
      </c>
      <c r="V69" s="197">
        <v>0</v>
      </c>
      <c r="W69" s="197">
        <v>0</v>
      </c>
      <c r="X69" s="197">
        <v>1.72</v>
      </c>
      <c r="Y69" s="197">
        <v>511.74</v>
      </c>
      <c r="Z69" s="197">
        <v>4.74</v>
      </c>
      <c r="AA69" s="197">
        <v>1.58</v>
      </c>
      <c r="AB69" s="197">
        <v>0</v>
      </c>
      <c r="AC69" s="197">
        <v>21.32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50.92</v>
      </c>
      <c r="AJ69" s="197">
        <v>0</v>
      </c>
      <c r="AK69" s="197">
        <v>0</v>
      </c>
      <c r="AL69" s="197">
        <v>0</v>
      </c>
      <c r="AM69" s="197">
        <v>34.24</v>
      </c>
      <c r="AN69" s="197">
        <v>0</v>
      </c>
      <c r="AO69" s="197">
        <v>258.38</v>
      </c>
      <c r="AP69" s="197">
        <v>0</v>
      </c>
    </row>
    <row r="70" spans="1:42">
      <c r="A70" t="s">
        <v>112</v>
      </c>
      <c r="B70" s="197">
        <v>0</v>
      </c>
      <c r="C70" s="197">
        <v>19.37</v>
      </c>
      <c r="D70" s="197">
        <v>0</v>
      </c>
      <c r="E70" s="197">
        <v>0</v>
      </c>
      <c r="F70" s="197">
        <v>30.52</v>
      </c>
      <c r="G70" s="197">
        <v>0</v>
      </c>
      <c r="H70" s="197">
        <v>0</v>
      </c>
      <c r="I70" s="197">
        <v>38.51</v>
      </c>
      <c r="J70" s="197">
        <v>0</v>
      </c>
      <c r="K70" s="197">
        <v>20.77</v>
      </c>
      <c r="L70" s="197">
        <v>-194.68</v>
      </c>
      <c r="M70" s="197">
        <v>2.54</v>
      </c>
      <c r="N70" s="197">
        <v>2.0699999999999998</v>
      </c>
      <c r="O70" s="197">
        <v>2.93</v>
      </c>
      <c r="P70" s="197">
        <v>0.82</v>
      </c>
      <c r="Q70" s="197">
        <v>0.38</v>
      </c>
      <c r="R70" s="197">
        <v>0.74</v>
      </c>
      <c r="S70" s="197">
        <v>0.46</v>
      </c>
      <c r="T70" s="197">
        <v>0</v>
      </c>
      <c r="U70" s="197">
        <v>2.48</v>
      </c>
      <c r="V70" s="197">
        <v>0</v>
      </c>
      <c r="W70" s="197">
        <v>0</v>
      </c>
      <c r="X70" s="197">
        <v>1.72</v>
      </c>
      <c r="Y70" s="197">
        <v>511.74</v>
      </c>
      <c r="Z70" s="197">
        <v>4.74</v>
      </c>
      <c r="AA70" s="197">
        <v>1.58</v>
      </c>
      <c r="AB70" s="197">
        <v>0</v>
      </c>
      <c r="AC70" s="197">
        <v>21.32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50.92</v>
      </c>
      <c r="AJ70" s="197">
        <v>0</v>
      </c>
      <c r="AK70" s="197">
        <v>0</v>
      </c>
      <c r="AL70" s="197">
        <v>0</v>
      </c>
      <c r="AM70" s="197">
        <v>34.24</v>
      </c>
      <c r="AN70" s="197">
        <v>0</v>
      </c>
      <c r="AO70" s="197">
        <v>258.38</v>
      </c>
      <c r="AP70" s="197">
        <v>0</v>
      </c>
    </row>
    <row r="71" spans="1:42">
      <c r="A71" t="s">
        <v>113</v>
      </c>
      <c r="B71" s="197">
        <v>0</v>
      </c>
      <c r="C71" s="197">
        <v>19.37</v>
      </c>
      <c r="D71" s="197">
        <v>0</v>
      </c>
      <c r="E71" s="197">
        <v>0</v>
      </c>
      <c r="F71" s="197">
        <v>30.52</v>
      </c>
      <c r="G71" s="197">
        <v>0</v>
      </c>
      <c r="H71" s="197">
        <v>0</v>
      </c>
      <c r="I71" s="197">
        <v>38.51</v>
      </c>
      <c r="J71" s="197">
        <v>0</v>
      </c>
      <c r="K71" s="197">
        <v>20.77</v>
      </c>
      <c r="L71" s="197">
        <v>-180.43</v>
      </c>
      <c r="M71" s="197">
        <v>2.54</v>
      </c>
      <c r="N71" s="197">
        <v>2.0699999999999998</v>
      </c>
      <c r="O71" s="197">
        <v>2.93</v>
      </c>
      <c r="P71" s="197">
        <v>0.82</v>
      </c>
      <c r="Q71" s="197">
        <v>0.38</v>
      </c>
      <c r="R71" s="197">
        <v>0.74</v>
      </c>
      <c r="S71" s="197">
        <v>0.46</v>
      </c>
      <c r="T71" s="197">
        <v>0</v>
      </c>
      <c r="U71" s="197">
        <v>2.48</v>
      </c>
      <c r="V71" s="197">
        <v>0</v>
      </c>
      <c r="W71" s="197">
        <v>0</v>
      </c>
      <c r="X71" s="197">
        <v>1.72</v>
      </c>
      <c r="Y71" s="197">
        <v>511.74</v>
      </c>
      <c r="Z71" s="197">
        <v>4.74</v>
      </c>
      <c r="AA71" s="197">
        <v>1.58</v>
      </c>
      <c r="AB71" s="197">
        <v>0</v>
      </c>
      <c r="AC71" s="197">
        <v>21.97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50.92</v>
      </c>
      <c r="AJ71" s="197">
        <v>0</v>
      </c>
      <c r="AK71" s="197">
        <v>0</v>
      </c>
      <c r="AL71" s="197">
        <v>0</v>
      </c>
      <c r="AM71" s="197">
        <v>34.24</v>
      </c>
      <c r="AN71" s="197">
        <v>0</v>
      </c>
      <c r="AO71" s="197">
        <v>258.38</v>
      </c>
      <c r="AP71" s="197">
        <v>0</v>
      </c>
    </row>
    <row r="72" spans="1:42">
      <c r="A72" t="s">
        <v>114</v>
      </c>
      <c r="B72" s="197">
        <v>0</v>
      </c>
      <c r="C72" s="197">
        <v>19.37</v>
      </c>
      <c r="D72" s="197">
        <v>0</v>
      </c>
      <c r="E72" s="197">
        <v>0</v>
      </c>
      <c r="F72" s="197">
        <v>30.52</v>
      </c>
      <c r="G72" s="197">
        <v>0</v>
      </c>
      <c r="H72" s="197">
        <v>0</v>
      </c>
      <c r="I72" s="197">
        <v>38.51</v>
      </c>
      <c r="J72" s="197">
        <v>0</v>
      </c>
      <c r="K72" s="197">
        <v>20.77</v>
      </c>
      <c r="L72" s="197">
        <v>-180.43</v>
      </c>
      <c r="M72" s="197">
        <v>2.54</v>
      </c>
      <c r="N72" s="197">
        <v>2.0699999999999998</v>
      </c>
      <c r="O72" s="197">
        <v>2.93</v>
      </c>
      <c r="P72" s="197">
        <v>0.82</v>
      </c>
      <c r="Q72" s="197">
        <v>0.38</v>
      </c>
      <c r="R72" s="197">
        <v>0.74</v>
      </c>
      <c r="S72" s="197">
        <v>0.46</v>
      </c>
      <c r="T72" s="197">
        <v>0</v>
      </c>
      <c r="U72" s="197">
        <v>2.48</v>
      </c>
      <c r="V72" s="197">
        <v>0</v>
      </c>
      <c r="W72" s="197">
        <v>0</v>
      </c>
      <c r="X72" s="197">
        <v>1.72</v>
      </c>
      <c r="Y72" s="197">
        <v>511.74</v>
      </c>
      <c r="Z72" s="197">
        <v>4.74</v>
      </c>
      <c r="AA72" s="197">
        <v>1.58</v>
      </c>
      <c r="AB72" s="197">
        <v>0</v>
      </c>
      <c r="AC72" s="197">
        <v>21.97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50.92</v>
      </c>
      <c r="AJ72" s="197">
        <v>0</v>
      </c>
      <c r="AK72" s="197">
        <v>0</v>
      </c>
      <c r="AL72" s="197">
        <v>0</v>
      </c>
      <c r="AM72" s="197">
        <v>34.24</v>
      </c>
      <c r="AN72" s="197">
        <v>0</v>
      </c>
      <c r="AO72" s="197">
        <v>258.38</v>
      </c>
      <c r="AP72" s="197">
        <v>0</v>
      </c>
    </row>
    <row r="73" spans="1:42">
      <c r="A73" t="s">
        <v>115</v>
      </c>
      <c r="B73" s="197">
        <v>0</v>
      </c>
      <c r="C73" s="197">
        <v>19.420000000000002</v>
      </c>
      <c r="D73" s="197">
        <v>0</v>
      </c>
      <c r="E73" s="197">
        <v>0</v>
      </c>
      <c r="F73" s="197">
        <v>30.52</v>
      </c>
      <c r="G73" s="197">
        <v>0</v>
      </c>
      <c r="H73" s="197">
        <v>0</v>
      </c>
      <c r="I73" s="197">
        <v>38.51</v>
      </c>
      <c r="J73" s="197">
        <v>0</v>
      </c>
      <c r="K73" s="197">
        <v>20.77</v>
      </c>
      <c r="L73" s="197">
        <v>-180.43</v>
      </c>
      <c r="M73" s="197">
        <v>2.54</v>
      </c>
      <c r="N73" s="197">
        <v>2.0699999999999998</v>
      </c>
      <c r="O73" s="197">
        <v>2.93</v>
      </c>
      <c r="P73" s="197">
        <v>0.82</v>
      </c>
      <c r="Q73" s="197">
        <v>0.38</v>
      </c>
      <c r="R73" s="197">
        <v>0.74</v>
      </c>
      <c r="S73" s="197">
        <v>0.46</v>
      </c>
      <c r="T73" s="197">
        <v>0</v>
      </c>
      <c r="U73" s="197">
        <v>2.48</v>
      </c>
      <c r="V73" s="197">
        <v>0</v>
      </c>
      <c r="W73" s="197">
        <v>0</v>
      </c>
      <c r="X73" s="197">
        <v>1.72</v>
      </c>
      <c r="Y73" s="197">
        <v>511.74</v>
      </c>
      <c r="Z73" s="197">
        <v>4.74</v>
      </c>
      <c r="AA73" s="197">
        <v>1.58</v>
      </c>
      <c r="AB73" s="197">
        <v>0</v>
      </c>
      <c r="AC73" s="197">
        <v>21.97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50.92</v>
      </c>
      <c r="AJ73" s="197">
        <v>0</v>
      </c>
      <c r="AK73" s="197">
        <v>1.3</v>
      </c>
      <c r="AL73" s="197">
        <v>0</v>
      </c>
      <c r="AM73" s="197">
        <v>34.24</v>
      </c>
      <c r="AN73" s="197">
        <v>0</v>
      </c>
      <c r="AO73" s="197">
        <v>258.38</v>
      </c>
      <c r="AP73" s="197">
        <v>0</v>
      </c>
    </row>
    <row r="74" spans="1:42">
      <c r="A74" t="s">
        <v>116</v>
      </c>
      <c r="B74" s="197">
        <v>0</v>
      </c>
      <c r="C74" s="197">
        <v>19.420000000000002</v>
      </c>
      <c r="D74" s="197">
        <v>0</v>
      </c>
      <c r="E74" s="197">
        <v>0</v>
      </c>
      <c r="F74" s="197">
        <v>30.52</v>
      </c>
      <c r="G74" s="197">
        <v>0</v>
      </c>
      <c r="H74" s="197">
        <v>0</v>
      </c>
      <c r="I74" s="197">
        <v>38.51</v>
      </c>
      <c r="J74" s="197">
        <v>0</v>
      </c>
      <c r="K74" s="197">
        <v>20.77</v>
      </c>
      <c r="L74" s="197">
        <v>-180.43</v>
      </c>
      <c r="M74" s="197">
        <v>2.54</v>
      </c>
      <c r="N74" s="197">
        <v>2.0699999999999998</v>
      </c>
      <c r="O74" s="197">
        <v>2.93</v>
      </c>
      <c r="P74" s="197">
        <v>0.82</v>
      </c>
      <c r="Q74" s="197">
        <v>0.38</v>
      </c>
      <c r="R74" s="197">
        <v>0.74</v>
      </c>
      <c r="S74" s="197">
        <v>0.46</v>
      </c>
      <c r="T74" s="197">
        <v>0</v>
      </c>
      <c r="U74" s="197">
        <v>2.48</v>
      </c>
      <c r="V74" s="197">
        <v>0</v>
      </c>
      <c r="W74" s="197">
        <v>0</v>
      </c>
      <c r="X74" s="197">
        <v>1.72</v>
      </c>
      <c r="Y74" s="197">
        <v>511.74</v>
      </c>
      <c r="Z74" s="197">
        <v>4.74</v>
      </c>
      <c r="AA74" s="197">
        <v>1.58</v>
      </c>
      <c r="AB74" s="197">
        <v>0</v>
      </c>
      <c r="AC74" s="197">
        <v>21.97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50.92</v>
      </c>
      <c r="AJ74" s="197">
        <v>0</v>
      </c>
      <c r="AK74" s="197">
        <v>0</v>
      </c>
      <c r="AL74" s="197">
        <v>0</v>
      </c>
      <c r="AM74" s="197">
        <v>34.24</v>
      </c>
      <c r="AN74" s="197">
        <v>0</v>
      </c>
      <c r="AO74" s="197">
        <v>258.38</v>
      </c>
      <c r="AP74" s="197">
        <v>0</v>
      </c>
    </row>
    <row r="75" spans="1:42">
      <c r="A75" t="s">
        <v>117</v>
      </c>
      <c r="B75" s="197">
        <v>0</v>
      </c>
      <c r="C75" s="197">
        <v>19.420000000000002</v>
      </c>
      <c r="D75" s="197">
        <v>0</v>
      </c>
      <c r="E75" s="197">
        <v>0</v>
      </c>
      <c r="F75" s="197">
        <v>30.52</v>
      </c>
      <c r="G75" s="197">
        <v>0</v>
      </c>
      <c r="H75" s="197">
        <v>0</v>
      </c>
      <c r="I75" s="197">
        <v>38.51</v>
      </c>
      <c r="J75" s="197">
        <v>0</v>
      </c>
      <c r="K75" s="197">
        <v>20.77</v>
      </c>
      <c r="L75" s="197">
        <v>-180.43</v>
      </c>
      <c r="M75" s="197">
        <v>2.54</v>
      </c>
      <c r="N75" s="197">
        <v>2.0699999999999998</v>
      </c>
      <c r="O75" s="197">
        <v>2.93</v>
      </c>
      <c r="P75" s="197">
        <v>0.82</v>
      </c>
      <c r="Q75" s="197">
        <v>0.38</v>
      </c>
      <c r="R75" s="197">
        <v>0.74</v>
      </c>
      <c r="S75" s="197">
        <v>0.46</v>
      </c>
      <c r="T75" s="197">
        <v>0</v>
      </c>
      <c r="U75" s="197">
        <v>2.48</v>
      </c>
      <c r="V75" s="197">
        <v>0</v>
      </c>
      <c r="W75" s="197">
        <v>0</v>
      </c>
      <c r="X75" s="197">
        <v>1.72</v>
      </c>
      <c r="Y75" s="197">
        <v>511.74</v>
      </c>
      <c r="Z75" s="197">
        <v>4.74</v>
      </c>
      <c r="AA75" s="197">
        <v>1.58</v>
      </c>
      <c r="AB75" s="197">
        <v>0</v>
      </c>
      <c r="AC75" s="197">
        <v>21.97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50.92</v>
      </c>
      <c r="AJ75" s="197">
        <v>0</v>
      </c>
      <c r="AK75" s="197">
        <v>0.32</v>
      </c>
      <c r="AL75" s="197">
        <v>0</v>
      </c>
      <c r="AM75" s="197">
        <v>34.24</v>
      </c>
      <c r="AN75" s="197">
        <v>0</v>
      </c>
      <c r="AO75" s="197">
        <v>258.38</v>
      </c>
      <c r="AP75" s="197">
        <v>0</v>
      </c>
    </row>
    <row r="76" spans="1:42">
      <c r="A76" t="s">
        <v>118</v>
      </c>
      <c r="B76" s="197">
        <v>0</v>
      </c>
      <c r="C76" s="197">
        <v>19.420000000000002</v>
      </c>
      <c r="D76" s="197">
        <v>0</v>
      </c>
      <c r="E76" s="197">
        <v>0</v>
      </c>
      <c r="F76" s="197">
        <v>30.52</v>
      </c>
      <c r="G76" s="197">
        <v>0</v>
      </c>
      <c r="H76" s="197">
        <v>0</v>
      </c>
      <c r="I76" s="197">
        <v>38.51</v>
      </c>
      <c r="J76" s="197">
        <v>0</v>
      </c>
      <c r="K76" s="197">
        <v>20.77</v>
      </c>
      <c r="L76" s="197">
        <v>-180.43</v>
      </c>
      <c r="M76" s="197">
        <v>2.54</v>
      </c>
      <c r="N76" s="197">
        <v>2.0699999999999998</v>
      </c>
      <c r="O76" s="197">
        <v>2.93</v>
      </c>
      <c r="P76" s="197">
        <v>0.82</v>
      </c>
      <c r="Q76" s="197">
        <v>0.38</v>
      </c>
      <c r="R76" s="197">
        <v>0.74</v>
      </c>
      <c r="S76" s="197">
        <v>0.46</v>
      </c>
      <c r="T76" s="197">
        <v>0</v>
      </c>
      <c r="U76" s="197">
        <v>2.48</v>
      </c>
      <c r="V76" s="197">
        <v>0</v>
      </c>
      <c r="W76" s="197">
        <v>0</v>
      </c>
      <c r="X76" s="197">
        <v>1.72</v>
      </c>
      <c r="Y76" s="197">
        <v>511.74</v>
      </c>
      <c r="Z76" s="197">
        <v>4.74</v>
      </c>
      <c r="AA76" s="197">
        <v>1.58</v>
      </c>
      <c r="AB76" s="197">
        <v>0</v>
      </c>
      <c r="AC76" s="197">
        <v>21.97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50.92</v>
      </c>
      <c r="AJ76" s="197">
        <v>0</v>
      </c>
      <c r="AK76" s="197">
        <v>0.65</v>
      </c>
      <c r="AL76" s="197">
        <v>0</v>
      </c>
      <c r="AM76" s="197">
        <v>34.24</v>
      </c>
      <c r="AN76" s="197">
        <v>0</v>
      </c>
      <c r="AO76" s="197">
        <v>258.38</v>
      </c>
      <c r="AP76" s="197">
        <v>0</v>
      </c>
    </row>
    <row r="77" spans="1:42">
      <c r="A77" t="s">
        <v>119</v>
      </c>
      <c r="B77" s="197">
        <v>0</v>
      </c>
      <c r="C77" s="197">
        <v>19.420000000000002</v>
      </c>
      <c r="D77" s="197">
        <v>0</v>
      </c>
      <c r="E77" s="197">
        <v>0</v>
      </c>
      <c r="F77" s="197">
        <v>30.52</v>
      </c>
      <c r="G77" s="197">
        <v>0</v>
      </c>
      <c r="H77" s="197">
        <v>0</v>
      </c>
      <c r="I77" s="197">
        <v>38.51</v>
      </c>
      <c r="J77" s="197">
        <v>0</v>
      </c>
      <c r="K77" s="197">
        <v>20.77</v>
      </c>
      <c r="L77" s="197">
        <v>-180.43</v>
      </c>
      <c r="M77" s="197">
        <v>2.54</v>
      </c>
      <c r="N77" s="197">
        <v>2.0699999999999998</v>
      </c>
      <c r="O77" s="197">
        <v>2.93</v>
      </c>
      <c r="P77" s="197">
        <v>0.82</v>
      </c>
      <c r="Q77" s="197">
        <v>0.38</v>
      </c>
      <c r="R77" s="197">
        <v>0.74</v>
      </c>
      <c r="S77" s="197">
        <v>0.46</v>
      </c>
      <c r="T77" s="197">
        <v>0</v>
      </c>
      <c r="U77" s="197">
        <v>2.48</v>
      </c>
      <c r="V77" s="197">
        <v>0</v>
      </c>
      <c r="W77" s="197">
        <v>0</v>
      </c>
      <c r="X77" s="197">
        <v>1.72</v>
      </c>
      <c r="Y77" s="197">
        <v>511.74</v>
      </c>
      <c r="Z77" s="197">
        <v>4.74</v>
      </c>
      <c r="AA77" s="197">
        <v>1.58</v>
      </c>
      <c r="AB77" s="197">
        <v>0</v>
      </c>
      <c r="AC77" s="197">
        <v>21.97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50.92</v>
      </c>
      <c r="AJ77" s="197">
        <v>0</v>
      </c>
      <c r="AK77" s="197">
        <v>0.65</v>
      </c>
      <c r="AL77" s="197">
        <v>0</v>
      </c>
      <c r="AM77" s="197">
        <v>34.24</v>
      </c>
      <c r="AN77" s="197">
        <v>0</v>
      </c>
      <c r="AO77" s="197">
        <v>258.38</v>
      </c>
      <c r="AP77" s="197">
        <v>0</v>
      </c>
    </row>
    <row r="78" spans="1:42">
      <c r="A78" t="s">
        <v>120</v>
      </c>
      <c r="B78" s="197">
        <v>0</v>
      </c>
      <c r="C78" s="197">
        <v>19.420000000000002</v>
      </c>
      <c r="D78" s="197">
        <v>0</v>
      </c>
      <c r="E78" s="197">
        <v>0</v>
      </c>
      <c r="F78" s="197">
        <v>30.52</v>
      </c>
      <c r="G78" s="197">
        <v>0</v>
      </c>
      <c r="H78" s="197">
        <v>0</v>
      </c>
      <c r="I78" s="197">
        <v>38.51</v>
      </c>
      <c r="J78" s="197">
        <v>0</v>
      </c>
      <c r="K78" s="197">
        <v>20.77</v>
      </c>
      <c r="L78" s="197">
        <v>-180.43</v>
      </c>
      <c r="M78" s="197">
        <v>2.54</v>
      </c>
      <c r="N78" s="197">
        <v>2.0699999999999998</v>
      </c>
      <c r="O78" s="197">
        <v>2.93</v>
      </c>
      <c r="P78" s="197">
        <v>0.82</v>
      </c>
      <c r="Q78" s="197">
        <v>0.38</v>
      </c>
      <c r="R78" s="197">
        <v>0.74</v>
      </c>
      <c r="S78" s="197">
        <v>0.46</v>
      </c>
      <c r="T78" s="197">
        <v>0</v>
      </c>
      <c r="U78" s="197">
        <v>2.48</v>
      </c>
      <c r="V78" s="197">
        <v>0</v>
      </c>
      <c r="W78" s="197">
        <v>0</v>
      </c>
      <c r="X78" s="197">
        <v>1.72</v>
      </c>
      <c r="Y78" s="197">
        <v>511.74</v>
      </c>
      <c r="Z78" s="197">
        <v>4.74</v>
      </c>
      <c r="AA78" s="197">
        <v>1.58</v>
      </c>
      <c r="AB78" s="197">
        <v>0</v>
      </c>
      <c r="AC78" s="197">
        <v>21.97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50.92</v>
      </c>
      <c r="AJ78" s="197">
        <v>0</v>
      </c>
      <c r="AK78" s="197">
        <v>0.97</v>
      </c>
      <c r="AL78" s="197">
        <v>0</v>
      </c>
      <c r="AM78" s="197">
        <v>34.24</v>
      </c>
      <c r="AN78" s="197">
        <v>0</v>
      </c>
      <c r="AO78" s="197">
        <v>258.38</v>
      </c>
      <c r="AP78" s="197">
        <v>0</v>
      </c>
    </row>
    <row r="79" spans="1:42">
      <c r="A79" t="s">
        <v>121</v>
      </c>
      <c r="B79" s="197">
        <v>0</v>
      </c>
      <c r="C79" s="197">
        <v>19.46</v>
      </c>
      <c r="D79" s="197">
        <v>0</v>
      </c>
      <c r="E79" s="197">
        <v>0</v>
      </c>
      <c r="F79" s="197">
        <v>30.52</v>
      </c>
      <c r="G79" s="197">
        <v>0</v>
      </c>
      <c r="H79" s="197">
        <v>0</v>
      </c>
      <c r="I79" s="197">
        <v>38.51</v>
      </c>
      <c r="J79" s="197">
        <v>0</v>
      </c>
      <c r="K79" s="197">
        <v>20.77</v>
      </c>
      <c r="L79" s="197">
        <v>-180.43</v>
      </c>
      <c r="M79" s="197">
        <v>2.54</v>
      </c>
      <c r="N79" s="197">
        <v>2.0699999999999998</v>
      </c>
      <c r="O79" s="197">
        <v>2.93</v>
      </c>
      <c r="P79" s="197">
        <v>0.82</v>
      </c>
      <c r="Q79" s="197">
        <v>0.38</v>
      </c>
      <c r="R79" s="197">
        <v>0.74</v>
      </c>
      <c r="S79" s="197">
        <v>0.46</v>
      </c>
      <c r="T79" s="197">
        <v>0</v>
      </c>
      <c r="U79" s="197">
        <v>2.48</v>
      </c>
      <c r="V79" s="197">
        <v>0</v>
      </c>
      <c r="W79" s="197">
        <v>0</v>
      </c>
      <c r="X79" s="197">
        <v>1.72</v>
      </c>
      <c r="Y79" s="197">
        <v>511.74</v>
      </c>
      <c r="Z79" s="197">
        <v>4.74</v>
      </c>
      <c r="AA79" s="197">
        <v>1.58</v>
      </c>
      <c r="AB79" s="197">
        <v>0</v>
      </c>
      <c r="AC79" s="197">
        <v>21.97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50.92</v>
      </c>
      <c r="AJ79" s="197">
        <v>0</v>
      </c>
      <c r="AK79" s="197">
        <v>4.13</v>
      </c>
      <c r="AL79" s="197">
        <v>0</v>
      </c>
      <c r="AM79" s="197">
        <v>34.24</v>
      </c>
      <c r="AN79" s="197">
        <v>0</v>
      </c>
      <c r="AO79" s="197">
        <v>258.38</v>
      </c>
      <c r="AP79" s="197">
        <v>0</v>
      </c>
    </row>
    <row r="80" spans="1:42">
      <c r="A80" t="s">
        <v>122</v>
      </c>
      <c r="B80" s="197">
        <v>0</v>
      </c>
      <c r="C80" s="197">
        <v>19.46</v>
      </c>
      <c r="D80" s="197">
        <v>0</v>
      </c>
      <c r="E80" s="197">
        <v>0</v>
      </c>
      <c r="F80" s="197">
        <v>30.52</v>
      </c>
      <c r="G80" s="197">
        <v>0</v>
      </c>
      <c r="H80" s="197">
        <v>0</v>
      </c>
      <c r="I80" s="197">
        <v>38.99</v>
      </c>
      <c r="J80" s="197">
        <v>0</v>
      </c>
      <c r="K80" s="197">
        <v>20.77</v>
      </c>
      <c r="L80" s="197">
        <v>-180.43</v>
      </c>
      <c r="M80" s="197">
        <v>2.54</v>
      </c>
      <c r="N80" s="197">
        <v>2.0699999999999998</v>
      </c>
      <c r="O80" s="197">
        <v>2.93</v>
      </c>
      <c r="P80" s="197">
        <v>0.82</v>
      </c>
      <c r="Q80" s="197">
        <v>0.38</v>
      </c>
      <c r="R80" s="197">
        <v>0.74</v>
      </c>
      <c r="S80" s="197">
        <v>0.46</v>
      </c>
      <c r="T80" s="197">
        <v>0</v>
      </c>
      <c r="U80" s="197">
        <v>2.48</v>
      </c>
      <c r="V80" s="197">
        <v>0</v>
      </c>
      <c r="W80" s="197">
        <v>0</v>
      </c>
      <c r="X80" s="197">
        <v>1.72</v>
      </c>
      <c r="Y80" s="197">
        <v>511.74</v>
      </c>
      <c r="Z80" s="197">
        <v>4.74</v>
      </c>
      <c r="AA80" s="197">
        <v>1.58</v>
      </c>
      <c r="AB80" s="197">
        <v>0</v>
      </c>
      <c r="AC80" s="197">
        <v>21.97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50.92</v>
      </c>
      <c r="AJ80" s="197">
        <v>0</v>
      </c>
      <c r="AK80" s="197">
        <v>1.62</v>
      </c>
      <c r="AL80" s="197">
        <v>0</v>
      </c>
      <c r="AM80" s="197">
        <v>34.24</v>
      </c>
      <c r="AN80" s="197">
        <v>0</v>
      </c>
      <c r="AO80" s="197">
        <v>258.38</v>
      </c>
      <c r="AP80" s="197">
        <v>0</v>
      </c>
    </row>
    <row r="81" spans="1:42">
      <c r="A81" t="s">
        <v>123</v>
      </c>
      <c r="B81" s="197">
        <v>0</v>
      </c>
      <c r="C81" s="197">
        <v>19.46</v>
      </c>
      <c r="D81" s="197">
        <v>0</v>
      </c>
      <c r="E81" s="197">
        <v>0</v>
      </c>
      <c r="F81" s="197">
        <v>30.52</v>
      </c>
      <c r="G81" s="197">
        <v>0</v>
      </c>
      <c r="H81" s="197">
        <v>0</v>
      </c>
      <c r="I81" s="197">
        <v>38.99</v>
      </c>
      <c r="J81" s="197">
        <v>0</v>
      </c>
      <c r="K81" s="197">
        <v>20.77</v>
      </c>
      <c r="L81" s="197">
        <v>-180.43</v>
      </c>
      <c r="M81" s="197">
        <v>2.54</v>
      </c>
      <c r="N81" s="197">
        <v>2.0699999999999998</v>
      </c>
      <c r="O81" s="197">
        <v>2.93</v>
      </c>
      <c r="P81" s="197">
        <v>0.82</v>
      </c>
      <c r="Q81" s="197">
        <v>0.38</v>
      </c>
      <c r="R81" s="197">
        <v>0.74</v>
      </c>
      <c r="S81" s="197">
        <v>0.46</v>
      </c>
      <c r="T81" s="197">
        <v>0</v>
      </c>
      <c r="U81" s="197">
        <v>2.48</v>
      </c>
      <c r="V81" s="197">
        <v>0</v>
      </c>
      <c r="W81" s="197">
        <v>0</v>
      </c>
      <c r="X81" s="197">
        <v>1.72</v>
      </c>
      <c r="Y81" s="197">
        <v>511.74</v>
      </c>
      <c r="Z81" s="197">
        <v>4.74</v>
      </c>
      <c r="AA81" s="197">
        <v>1.58</v>
      </c>
      <c r="AB81" s="197">
        <v>0</v>
      </c>
      <c r="AC81" s="197">
        <v>21.97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50.92</v>
      </c>
      <c r="AJ81" s="197">
        <v>0</v>
      </c>
      <c r="AK81" s="197">
        <v>2.2599999999999998</v>
      </c>
      <c r="AL81" s="197">
        <v>0</v>
      </c>
      <c r="AM81" s="197">
        <v>34.24</v>
      </c>
      <c r="AN81" s="197">
        <v>0</v>
      </c>
      <c r="AO81" s="197">
        <v>258.38</v>
      </c>
      <c r="AP81" s="197">
        <v>0</v>
      </c>
    </row>
    <row r="82" spans="1:42">
      <c r="A82" t="s">
        <v>124</v>
      </c>
      <c r="B82" s="197">
        <v>0</v>
      </c>
      <c r="C82" s="197">
        <v>19.46</v>
      </c>
      <c r="D82" s="197">
        <v>0</v>
      </c>
      <c r="E82" s="197">
        <v>0</v>
      </c>
      <c r="F82" s="197">
        <v>30.52</v>
      </c>
      <c r="G82" s="197">
        <v>0</v>
      </c>
      <c r="H82" s="197">
        <v>0</v>
      </c>
      <c r="I82" s="197">
        <v>38.99</v>
      </c>
      <c r="J82" s="197">
        <v>0</v>
      </c>
      <c r="K82" s="197">
        <v>20.77</v>
      </c>
      <c r="L82" s="197">
        <v>-180.43</v>
      </c>
      <c r="M82" s="197">
        <v>2.54</v>
      </c>
      <c r="N82" s="197">
        <v>2.0699999999999998</v>
      </c>
      <c r="O82" s="197">
        <v>2.93</v>
      </c>
      <c r="P82" s="197">
        <v>0.82</v>
      </c>
      <c r="Q82" s="197">
        <v>0.38</v>
      </c>
      <c r="R82" s="197">
        <v>0.74</v>
      </c>
      <c r="S82" s="197">
        <v>0.46</v>
      </c>
      <c r="T82" s="197">
        <v>0</v>
      </c>
      <c r="U82" s="197">
        <v>2.48</v>
      </c>
      <c r="V82" s="197">
        <v>0</v>
      </c>
      <c r="W82" s="197">
        <v>0</v>
      </c>
      <c r="X82" s="197">
        <v>1.72</v>
      </c>
      <c r="Y82" s="197">
        <v>511.74</v>
      </c>
      <c r="Z82" s="197">
        <v>4.74</v>
      </c>
      <c r="AA82" s="197">
        <v>1.58</v>
      </c>
      <c r="AB82" s="197">
        <v>0</v>
      </c>
      <c r="AC82" s="197">
        <v>21.97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50.92</v>
      </c>
      <c r="AJ82" s="197">
        <v>0</v>
      </c>
      <c r="AK82" s="197">
        <v>2.2599999999999998</v>
      </c>
      <c r="AL82" s="197">
        <v>0</v>
      </c>
      <c r="AM82" s="197">
        <v>34.24</v>
      </c>
      <c r="AN82" s="197">
        <v>0</v>
      </c>
      <c r="AO82" s="197">
        <v>258.38</v>
      </c>
      <c r="AP82" s="197">
        <v>0</v>
      </c>
    </row>
    <row r="83" spans="1:42">
      <c r="A83" t="s">
        <v>125</v>
      </c>
      <c r="B83" s="197">
        <v>0</v>
      </c>
      <c r="C83" s="197">
        <v>19.46</v>
      </c>
      <c r="D83" s="197">
        <v>0</v>
      </c>
      <c r="E83" s="197">
        <v>0</v>
      </c>
      <c r="F83" s="197">
        <v>30.52</v>
      </c>
      <c r="G83" s="197">
        <v>0</v>
      </c>
      <c r="H83" s="197">
        <v>0</v>
      </c>
      <c r="I83" s="197">
        <v>38.99</v>
      </c>
      <c r="J83" s="197">
        <v>0</v>
      </c>
      <c r="K83" s="197">
        <v>20.77</v>
      </c>
      <c r="L83" s="197">
        <v>-180.43</v>
      </c>
      <c r="M83" s="197">
        <v>2.54</v>
      </c>
      <c r="N83" s="197">
        <v>2.0699999999999998</v>
      </c>
      <c r="O83" s="197">
        <v>2.93</v>
      </c>
      <c r="P83" s="197">
        <v>0.82</v>
      </c>
      <c r="Q83" s="197">
        <v>0.38</v>
      </c>
      <c r="R83" s="197">
        <v>0.74</v>
      </c>
      <c r="S83" s="197">
        <v>0.46</v>
      </c>
      <c r="T83" s="197">
        <v>0</v>
      </c>
      <c r="U83" s="197">
        <v>2.48</v>
      </c>
      <c r="V83" s="197">
        <v>0</v>
      </c>
      <c r="W83" s="197">
        <v>0</v>
      </c>
      <c r="X83" s="197">
        <v>1.72</v>
      </c>
      <c r="Y83" s="197">
        <v>511.74</v>
      </c>
      <c r="Z83" s="197">
        <v>4.74</v>
      </c>
      <c r="AA83" s="197">
        <v>1.58</v>
      </c>
      <c r="AB83" s="197">
        <v>0</v>
      </c>
      <c r="AC83" s="197">
        <v>21.97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50.92</v>
      </c>
      <c r="AJ83" s="197">
        <v>0</v>
      </c>
      <c r="AK83" s="197">
        <v>2.2599999999999998</v>
      </c>
      <c r="AL83" s="197">
        <v>0</v>
      </c>
      <c r="AM83" s="197">
        <v>34.24</v>
      </c>
      <c r="AN83" s="197">
        <v>0</v>
      </c>
      <c r="AO83" s="197">
        <v>258.38</v>
      </c>
      <c r="AP83" s="197">
        <v>0</v>
      </c>
    </row>
    <row r="84" spans="1:42">
      <c r="A84" t="s">
        <v>126</v>
      </c>
      <c r="B84" s="197">
        <v>0</v>
      </c>
      <c r="C84" s="197">
        <v>19.46</v>
      </c>
      <c r="D84" s="197">
        <v>0</v>
      </c>
      <c r="E84" s="197">
        <v>0</v>
      </c>
      <c r="F84" s="197">
        <v>30.52</v>
      </c>
      <c r="G84" s="197">
        <v>0</v>
      </c>
      <c r="H84" s="197">
        <v>0</v>
      </c>
      <c r="I84" s="197">
        <v>38.99</v>
      </c>
      <c r="J84" s="197">
        <v>0</v>
      </c>
      <c r="K84" s="197">
        <v>20.77</v>
      </c>
      <c r="L84" s="197">
        <v>-180.43</v>
      </c>
      <c r="M84" s="197">
        <v>2.54</v>
      </c>
      <c r="N84" s="197">
        <v>2.0699999999999998</v>
      </c>
      <c r="O84" s="197">
        <v>2.93</v>
      </c>
      <c r="P84" s="197">
        <v>0.82</v>
      </c>
      <c r="Q84" s="197">
        <v>0.38</v>
      </c>
      <c r="R84" s="197">
        <v>0.74</v>
      </c>
      <c r="S84" s="197">
        <v>0.46</v>
      </c>
      <c r="T84" s="197">
        <v>0</v>
      </c>
      <c r="U84" s="197">
        <v>2.48</v>
      </c>
      <c r="V84" s="197">
        <v>0</v>
      </c>
      <c r="W84" s="197">
        <v>0</v>
      </c>
      <c r="X84" s="197">
        <v>1.72</v>
      </c>
      <c r="Y84" s="197">
        <v>511.74</v>
      </c>
      <c r="Z84" s="197">
        <v>4.74</v>
      </c>
      <c r="AA84" s="197">
        <v>1.58</v>
      </c>
      <c r="AB84" s="197">
        <v>0</v>
      </c>
      <c r="AC84" s="197">
        <v>21.97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50.92</v>
      </c>
      <c r="AJ84" s="197">
        <v>0</v>
      </c>
      <c r="AK84" s="197">
        <v>2.2599999999999998</v>
      </c>
      <c r="AL84" s="197">
        <v>0</v>
      </c>
      <c r="AM84" s="197">
        <v>34.24</v>
      </c>
      <c r="AN84" s="197">
        <v>0</v>
      </c>
      <c r="AO84" s="197">
        <v>258.38</v>
      </c>
      <c r="AP84" s="197">
        <v>0</v>
      </c>
    </row>
    <row r="85" spans="1:42">
      <c r="A85" t="s">
        <v>127</v>
      </c>
      <c r="B85" s="197">
        <v>0</v>
      </c>
      <c r="C85" s="197">
        <v>19.46</v>
      </c>
      <c r="D85" s="197">
        <v>0</v>
      </c>
      <c r="E85" s="197">
        <v>0</v>
      </c>
      <c r="F85" s="197">
        <v>30.52</v>
      </c>
      <c r="G85" s="197">
        <v>0</v>
      </c>
      <c r="H85" s="197">
        <v>0</v>
      </c>
      <c r="I85" s="197">
        <v>38.99</v>
      </c>
      <c r="J85" s="197">
        <v>0</v>
      </c>
      <c r="K85" s="197">
        <v>40.39</v>
      </c>
      <c r="L85" s="197">
        <v>-177.83</v>
      </c>
      <c r="M85" s="197">
        <v>2.54</v>
      </c>
      <c r="N85" s="197">
        <v>2.0699999999999998</v>
      </c>
      <c r="O85" s="197">
        <v>2.93</v>
      </c>
      <c r="P85" s="197">
        <v>0.82</v>
      </c>
      <c r="Q85" s="197">
        <v>0.74</v>
      </c>
      <c r="R85" s="197">
        <v>1.45</v>
      </c>
      <c r="S85" s="197">
        <v>0.46</v>
      </c>
      <c r="T85" s="197">
        <v>0</v>
      </c>
      <c r="U85" s="197">
        <v>2.48</v>
      </c>
      <c r="V85" s="197">
        <v>0</v>
      </c>
      <c r="W85" s="197">
        <v>0</v>
      </c>
      <c r="X85" s="197">
        <v>3.38</v>
      </c>
      <c r="Y85" s="197">
        <v>511.74</v>
      </c>
      <c r="Z85" s="197">
        <v>4.74</v>
      </c>
      <c r="AA85" s="197">
        <v>1.58</v>
      </c>
      <c r="AB85" s="197">
        <v>0</v>
      </c>
      <c r="AC85" s="197">
        <v>21.97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50.92</v>
      </c>
      <c r="AJ85" s="197">
        <v>0</v>
      </c>
      <c r="AK85" s="197">
        <v>0</v>
      </c>
      <c r="AL85" s="197">
        <v>0</v>
      </c>
      <c r="AM85" s="197">
        <v>34.24</v>
      </c>
      <c r="AN85" s="197">
        <v>0</v>
      </c>
      <c r="AO85" s="197">
        <v>258.38</v>
      </c>
      <c r="AP85" s="197">
        <v>0</v>
      </c>
    </row>
    <row r="86" spans="1:42">
      <c r="A86" t="s">
        <v>128</v>
      </c>
      <c r="B86" s="197">
        <v>0</v>
      </c>
      <c r="C86" s="197">
        <v>19.46</v>
      </c>
      <c r="D86" s="197">
        <v>0</v>
      </c>
      <c r="E86" s="197">
        <v>0</v>
      </c>
      <c r="F86" s="197">
        <v>30.52</v>
      </c>
      <c r="G86" s="197">
        <v>0</v>
      </c>
      <c r="H86" s="197">
        <v>0</v>
      </c>
      <c r="I86" s="197">
        <v>38.99</v>
      </c>
      <c r="J86" s="197">
        <v>0</v>
      </c>
      <c r="K86" s="197">
        <v>40.39</v>
      </c>
      <c r="L86" s="197">
        <v>-184.64</v>
      </c>
      <c r="M86" s="197">
        <v>2.54</v>
      </c>
      <c r="N86" s="197">
        <v>2.0699999999999998</v>
      </c>
      <c r="O86" s="197">
        <v>2.93</v>
      </c>
      <c r="P86" s="197">
        <v>0.82</v>
      </c>
      <c r="Q86" s="197">
        <v>0.75</v>
      </c>
      <c r="R86" s="197">
        <v>1.45</v>
      </c>
      <c r="S86" s="197">
        <v>0.92</v>
      </c>
      <c r="T86" s="197">
        <v>0</v>
      </c>
      <c r="U86" s="197">
        <v>2.48</v>
      </c>
      <c r="V86" s="197">
        <v>0</v>
      </c>
      <c r="W86" s="197">
        <v>0</v>
      </c>
      <c r="X86" s="197">
        <v>3.38</v>
      </c>
      <c r="Y86" s="197">
        <v>511.74</v>
      </c>
      <c r="Z86" s="197">
        <v>4.74</v>
      </c>
      <c r="AA86" s="197">
        <v>1.58</v>
      </c>
      <c r="AB86" s="197">
        <v>0</v>
      </c>
      <c r="AC86" s="197">
        <v>21.97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50.92</v>
      </c>
      <c r="AJ86" s="197">
        <v>0</v>
      </c>
      <c r="AK86" s="197">
        <v>2.7</v>
      </c>
      <c r="AL86" s="197">
        <v>0</v>
      </c>
      <c r="AM86" s="197">
        <v>34.24</v>
      </c>
      <c r="AN86" s="197">
        <v>0</v>
      </c>
      <c r="AO86" s="197">
        <v>258.38</v>
      </c>
      <c r="AP86" s="197">
        <v>0</v>
      </c>
    </row>
    <row r="87" spans="1:42">
      <c r="A87" t="s">
        <v>129</v>
      </c>
      <c r="B87" s="197">
        <v>0</v>
      </c>
      <c r="C87" s="197">
        <v>19.46</v>
      </c>
      <c r="D87" s="197">
        <v>0</v>
      </c>
      <c r="E87" s="197">
        <v>0</v>
      </c>
      <c r="F87" s="197">
        <v>30.52</v>
      </c>
      <c r="G87" s="197">
        <v>0</v>
      </c>
      <c r="H87" s="197">
        <v>0</v>
      </c>
      <c r="I87" s="197">
        <v>38.99</v>
      </c>
      <c r="J87" s="197">
        <v>0</v>
      </c>
      <c r="K87" s="197">
        <v>40.380000000000003</v>
      </c>
      <c r="L87" s="197">
        <v>-86.23</v>
      </c>
      <c r="M87" s="197">
        <v>2.54</v>
      </c>
      <c r="N87" s="197">
        <v>2.0699999999999998</v>
      </c>
      <c r="O87" s="197">
        <v>2.93</v>
      </c>
      <c r="P87" s="197">
        <v>0.82</v>
      </c>
      <c r="Q87" s="197">
        <v>0.75</v>
      </c>
      <c r="R87" s="197">
        <v>1.45</v>
      </c>
      <c r="S87" s="197">
        <v>0.92</v>
      </c>
      <c r="T87" s="197">
        <v>0</v>
      </c>
      <c r="U87" s="197">
        <v>2.48</v>
      </c>
      <c r="V87" s="197">
        <v>0</v>
      </c>
      <c r="W87" s="197">
        <v>0</v>
      </c>
      <c r="X87" s="197">
        <v>3.38</v>
      </c>
      <c r="Y87" s="197">
        <v>511.74</v>
      </c>
      <c r="Z87" s="197">
        <v>4.74</v>
      </c>
      <c r="AA87" s="197">
        <v>1.58</v>
      </c>
      <c r="AB87" s="197">
        <v>0</v>
      </c>
      <c r="AC87" s="197">
        <v>21.97</v>
      </c>
      <c r="AD87" s="197">
        <v>0</v>
      </c>
      <c r="AE87" s="197">
        <v>0</v>
      </c>
      <c r="AF87" s="197">
        <v>0</v>
      </c>
      <c r="AG87" s="197">
        <v>0.27</v>
      </c>
      <c r="AH87" s="197">
        <v>0</v>
      </c>
      <c r="AI87" s="197">
        <v>50.92</v>
      </c>
      <c r="AJ87" s="197">
        <v>0</v>
      </c>
      <c r="AK87" s="197">
        <v>3.23</v>
      </c>
      <c r="AL87" s="197">
        <v>0</v>
      </c>
      <c r="AM87" s="197">
        <v>34.24</v>
      </c>
      <c r="AN87" s="197">
        <v>0</v>
      </c>
      <c r="AO87" s="197">
        <v>258.38</v>
      </c>
      <c r="AP87" s="197">
        <v>0</v>
      </c>
    </row>
    <row r="88" spans="1:42">
      <c r="A88" t="s">
        <v>130</v>
      </c>
      <c r="B88" s="197">
        <v>0</v>
      </c>
      <c r="C88" s="197">
        <v>19.600000000000001</v>
      </c>
      <c r="D88" s="197">
        <v>0</v>
      </c>
      <c r="E88" s="197">
        <v>0</v>
      </c>
      <c r="F88" s="197">
        <v>30.52</v>
      </c>
      <c r="G88" s="197">
        <v>0</v>
      </c>
      <c r="H88" s="197">
        <v>0</v>
      </c>
      <c r="I88" s="197">
        <v>38.99</v>
      </c>
      <c r="J88" s="197">
        <v>0</v>
      </c>
      <c r="K88" s="197">
        <v>40.380000000000003</v>
      </c>
      <c r="L88" s="197">
        <v>-86.23</v>
      </c>
      <c r="M88" s="197">
        <v>2.54</v>
      </c>
      <c r="N88" s="197">
        <v>2.0699999999999998</v>
      </c>
      <c r="O88" s="197">
        <v>2.93</v>
      </c>
      <c r="P88" s="197">
        <v>0.82</v>
      </c>
      <c r="Q88" s="197">
        <v>0.74</v>
      </c>
      <c r="R88" s="197">
        <v>1.45</v>
      </c>
      <c r="S88" s="197">
        <v>0.9</v>
      </c>
      <c r="T88" s="197">
        <v>0</v>
      </c>
      <c r="U88" s="197">
        <v>2.48</v>
      </c>
      <c r="V88" s="197">
        <v>0</v>
      </c>
      <c r="W88" s="197">
        <v>0</v>
      </c>
      <c r="X88" s="197">
        <v>3.38</v>
      </c>
      <c r="Y88" s="197">
        <v>511.74</v>
      </c>
      <c r="Z88" s="197">
        <v>4.74</v>
      </c>
      <c r="AA88" s="197">
        <v>1.58</v>
      </c>
      <c r="AB88" s="197">
        <v>0</v>
      </c>
      <c r="AC88" s="197">
        <v>21.97</v>
      </c>
      <c r="AD88" s="197">
        <v>0</v>
      </c>
      <c r="AE88" s="197">
        <v>0</v>
      </c>
      <c r="AF88" s="197">
        <v>0</v>
      </c>
      <c r="AG88" s="197">
        <v>0.27</v>
      </c>
      <c r="AH88" s="197">
        <v>0</v>
      </c>
      <c r="AI88" s="197">
        <v>50.92</v>
      </c>
      <c r="AJ88" s="197">
        <v>0</v>
      </c>
      <c r="AK88" s="197">
        <v>0</v>
      </c>
      <c r="AL88" s="197">
        <v>0</v>
      </c>
      <c r="AM88" s="197">
        <v>34.24</v>
      </c>
      <c r="AN88" s="197">
        <v>0</v>
      </c>
      <c r="AO88" s="197">
        <v>258.38</v>
      </c>
      <c r="AP88" s="197">
        <v>0</v>
      </c>
    </row>
    <row r="89" spans="1:42">
      <c r="A89" t="s">
        <v>131</v>
      </c>
      <c r="B89" s="197">
        <v>0</v>
      </c>
      <c r="C89" s="197">
        <v>19.600000000000001</v>
      </c>
      <c r="D89" s="197">
        <v>0</v>
      </c>
      <c r="E89" s="197">
        <v>0</v>
      </c>
      <c r="F89" s="197">
        <v>30.52</v>
      </c>
      <c r="G89" s="197">
        <v>0</v>
      </c>
      <c r="H89" s="197">
        <v>0</v>
      </c>
      <c r="I89" s="197">
        <v>38.99</v>
      </c>
      <c r="J89" s="197">
        <v>0</v>
      </c>
      <c r="K89" s="197">
        <v>40.380000000000003</v>
      </c>
      <c r="L89" s="197">
        <v>-86.23</v>
      </c>
      <c r="M89" s="197">
        <v>2.54</v>
      </c>
      <c r="N89" s="197">
        <v>2.0699999999999998</v>
      </c>
      <c r="O89" s="197">
        <v>2.93</v>
      </c>
      <c r="P89" s="197">
        <v>0.82</v>
      </c>
      <c r="Q89" s="197">
        <v>0.74</v>
      </c>
      <c r="R89" s="197">
        <v>1.45</v>
      </c>
      <c r="S89" s="197">
        <v>0.9</v>
      </c>
      <c r="T89" s="197">
        <v>0</v>
      </c>
      <c r="U89" s="197">
        <v>2.48</v>
      </c>
      <c r="V89" s="197">
        <v>0</v>
      </c>
      <c r="W89" s="197">
        <v>0</v>
      </c>
      <c r="X89" s="197">
        <v>3.38</v>
      </c>
      <c r="Y89" s="197">
        <v>511.74</v>
      </c>
      <c r="Z89" s="197">
        <v>4.74</v>
      </c>
      <c r="AA89" s="197">
        <v>1.58</v>
      </c>
      <c r="AB89" s="197">
        <v>0</v>
      </c>
      <c r="AC89" s="197">
        <v>21.97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50.92</v>
      </c>
      <c r="AJ89" s="197">
        <v>0</v>
      </c>
      <c r="AK89" s="197">
        <v>0</v>
      </c>
      <c r="AL89" s="197">
        <v>0</v>
      </c>
      <c r="AM89" s="197">
        <v>34.24</v>
      </c>
      <c r="AN89" s="197">
        <v>0</v>
      </c>
      <c r="AO89" s="197">
        <v>258.38</v>
      </c>
      <c r="AP89" s="197">
        <v>0</v>
      </c>
    </row>
    <row r="90" spans="1:42">
      <c r="A90" t="s">
        <v>132</v>
      </c>
      <c r="B90" s="197">
        <v>0</v>
      </c>
      <c r="C90" s="197">
        <v>19.600000000000001</v>
      </c>
      <c r="D90" s="197">
        <v>0</v>
      </c>
      <c r="E90" s="197">
        <v>0</v>
      </c>
      <c r="F90" s="197">
        <v>30.52</v>
      </c>
      <c r="G90" s="197">
        <v>0</v>
      </c>
      <c r="H90" s="197">
        <v>0</v>
      </c>
      <c r="I90" s="197">
        <v>38.99</v>
      </c>
      <c r="J90" s="197">
        <v>0</v>
      </c>
      <c r="K90" s="197">
        <v>40.380000000000003</v>
      </c>
      <c r="L90" s="197">
        <v>-86.23</v>
      </c>
      <c r="M90" s="197">
        <v>2.54</v>
      </c>
      <c r="N90" s="197">
        <v>2.0699999999999998</v>
      </c>
      <c r="O90" s="197">
        <v>2.93</v>
      </c>
      <c r="P90" s="197">
        <v>0.82</v>
      </c>
      <c r="Q90" s="197">
        <v>0.74</v>
      </c>
      <c r="R90" s="197">
        <v>1.45</v>
      </c>
      <c r="S90" s="197">
        <v>0.9</v>
      </c>
      <c r="T90" s="197">
        <v>0</v>
      </c>
      <c r="U90" s="197">
        <v>2.48</v>
      </c>
      <c r="V90" s="197">
        <v>0</v>
      </c>
      <c r="W90" s="197">
        <v>0</v>
      </c>
      <c r="X90" s="197">
        <v>3.38</v>
      </c>
      <c r="Y90" s="197">
        <v>511.74</v>
      </c>
      <c r="Z90" s="197">
        <v>4.74</v>
      </c>
      <c r="AA90" s="197">
        <v>1.58</v>
      </c>
      <c r="AB90" s="197">
        <v>0</v>
      </c>
      <c r="AC90" s="197">
        <v>21.97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50.92</v>
      </c>
      <c r="AJ90" s="197">
        <v>0</v>
      </c>
      <c r="AK90" s="197">
        <v>0</v>
      </c>
      <c r="AL90" s="197">
        <v>0</v>
      </c>
      <c r="AM90" s="197">
        <v>34.24</v>
      </c>
      <c r="AN90" s="197">
        <v>0</v>
      </c>
      <c r="AO90" s="197">
        <v>258.38</v>
      </c>
      <c r="AP90" s="197">
        <v>0</v>
      </c>
    </row>
    <row r="91" spans="1:42">
      <c r="A91" t="s">
        <v>133</v>
      </c>
      <c r="B91" s="197">
        <v>0</v>
      </c>
      <c r="C91" s="197">
        <v>19.600000000000001</v>
      </c>
      <c r="D91" s="197">
        <v>0</v>
      </c>
      <c r="E91" s="197">
        <v>0</v>
      </c>
      <c r="F91" s="197">
        <v>30.52</v>
      </c>
      <c r="G91" s="197">
        <v>0</v>
      </c>
      <c r="H91" s="197">
        <v>0</v>
      </c>
      <c r="I91" s="197">
        <v>39.950000000000003</v>
      </c>
      <c r="J91" s="197">
        <v>0</v>
      </c>
      <c r="K91" s="197">
        <v>109.1</v>
      </c>
      <c r="L91" s="197">
        <v>-75.67</v>
      </c>
      <c r="M91" s="197">
        <v>2.54</v>
      </c>
      <c r="N91" s="197">
        <v>2.0699999999999998</v>
      </c>
      <c r="O91" s="197">
        <v>2.93</v>
      </c>
      <c r="P91" s="197">
        <v>0.82</v>
      </c>
      <c r="Q91" s="197">
        <v>0.74</v>
      </c>
      <c r="R91" s="197">
        <v>1.45</v>
      </c>
      <c r="S91" s="197">
        <v>0.74</v>
      </c>
      <c r="T91" s="197">
        <v>0</v>
      </c>
      <c r="U91" s="197">
        <v>2.48</v>
      </c>
      <c r="V91" s="197">
        <v>0</v>
      </c>
      <c r="W91" s="197">
        <v>0</v>
      </c>
      <c r="X91" s="197">
        <v>3.38</v>
      </c>
      <c r="Y91" s="197">
        <v>511.74</v>
      </c>
      <c r="Z91" s="197">
        <v>4.74</v>
      </c>
      <c r="AA91" s="197">
        <v>1.58</v>
      </c>
      <c r="AB91" s="197">
        <v>0</v>
      </c>
      <c r="AC91" s="197">
        <v>21.97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50.92</v>
      </c>
      <c r="AJ91" s="197">
        <v>0</v>
      </c>
      <c r="AK91" s="197">
        <v>0</v>
      </c>
      <c r="AL91" s="197">
        <v>0</v>
      </c>
      <c r="AM91" s="197">
        <v>34.24</v>
      </c>
      <c r="AN91" s="197">
        <v>0</v>
      </c>
      <c r="AO91" s="197">
        <v>258.38</v>
      </c>
      <c r="AP91" s="197">
        <v>0</v>
      </c>
    </row>
    <row r="92" spans="1:42">
      <c r="A92" t="s">
        <v>134</v>
      </c>
      <c r="B92" s="197">
        <v>0</v>
      </c>
      <c r="C92" s="197">
        <v>19.600000000000001</v>
      </c>
      <c r="D92" s="197">
        <v>0</v>
      </c>
      <c r="E92" s="197">
        <v>0</v>
      </c>
      <c r="F92" s="197">
        <v>30.52</v>
      </c>
      <c r="G92" s="197">
        <v>0</v>
      </c>
      <c r="H92" s="197">
        <v>0</v>
      </c>
      <c r="I92" s="197">
        <v>39.950000000000003</v>
      </c>
      <c r="J92" s="197">
        <v>0</v>
      </c>
      <c r="K92" s="197">
        <v>150.38</v>
      </c>
      <c r="L92" s="197">
        <v>-66.069999999999993</v>
      </c>
      <c r="M92" s="197">
        <v>2.54</v>
      </c>
      <c r="N92" s="197">
        <v>2.0699999999999998</v>
      </c>
      <c r="O92" s="197">
        <v>2.93</v>
      </c>
      <c r="P92" s="197">
        <v>0.82</v>
      </c>
      <c r="Q92" s="197">
        <v>0.74</v>
      </c>
      <c r="R92" s="197">
        <v>1.45</v>
      </c>
      <c r="S92" s="197">
        <v>0.74</v>
      </c>
      <c r="T92" s="197">
        <v>0</v>
      </c>
      <c r="U92" s="197">
        <v>2.48</v>
      </c>
      <c r="V92" s="197">
        <v>0</v>
      </c>
      <c r="W92" s="197">
        <v>0</v>
      </c>
      <c r="X92" s="197">
        <v>3.38</v>
      </c>
      <c r="Y92" s="197">
        <v>511.74</v>
      </c>
      <c r="Z92" s="197">
        <v>4.74</v>
      </c>
      <c r="AA92" s="197">
        <v>1.58</v>
      </c>
      <c r="AB92" s="197">
        <v>0</v>
      </c>
      <c r="AC92" s="197">
        <v>21.32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50.92</v>
      </c>
      <c r="AJ92" s="197">
        <v>0</v>
      </c>
      <c r="AK92" s="197">
        <v>0</v>
      </c>
      <c r="AL92" s="197">
        <v>0</v>
      </c>
      <c r="AM92" s="197">
        <v>34.24</v>
      </c>
      <c r="AN92" s="197">
        <v>0</v>
      </c>
      <c r="AO92" s="197">
        <v>258.38</v>
      </c>
      <c r="AP92" s="197">
        <v>0</v>
      </c>
    </row>
    <row r="93" spans="1:42">
      <c r="A93" t="s">
        <v>135</v>
      </c>
      <c r="B93" s="197">
        <v>0</v>
      </c>
      <c r="C93" s="197">
        <v>19.600000000000001</v>
      </c>
      <c r="D93" s="197">
        <v>0</v>
      </c>
      <c r="E93" s="197">
        <v>0</v>
      </c>
      <c r="F93" s="197">
        <v>30.52</v>
      </c>
      <c r="G93" s="197">
        <v>0</v>
      </c>
      <c r="H93" s="197">
        <v>0</v>
      </c>
      <c r="I93" s="197">
        <v>39.950000000000003</v>
      </c>
      <c r="J93" s="197">
        <v>0</v>
      </c>
      <c r="K93" s="197">
        <v>204.15</v>
      </c>
      <c r="L93" s="197">
        <v>-66.069999999999993</v>
      </c>
      <c r="M93" s="197">
        <v>2.54</v>
      </c>
      <c r="N93" s="197">
        <v>2.0699999999999998</v>
      </c>
      <c r="O93" s="197">
        <v>2.93</v>
      </c>
      <c r="P93" s="197">
        <v>0.82</v>
      </c>
      <c r="Q93" s="197">
        <v>0.74</v>
      </c>
      <c r="R93" s="197">
        <v>1.45</v>
      </c>
      <c r="S93" s="197">
        <v>0.68</v>
      </c>
      <c r="T93" s="197">
        <v>0</v>
      </c>
      <c r="U93" s="197">
        <v>2.48</v>
      </c>
      <c r="V93" s="197">
        <v>0</v>
      </c>
      <c r="W93" s="197">
        <v>0</v>
      </c>
      <c r="X93" s="197">
        <v>3.37</v>
      </c>
      <c r="Y93" s="197">
        <v>511.74</v>
      </c>
      <c r="Z93" s="197">
        <v>4.74</v>
      </c>
      <c r="AA93" s="197">
        <v>1.58</v>
      </c>
      <c r="AB93" s="197">
        <v>0</v>
      </c>
      <c r="AC93" s="197">
        <v>21.32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50.92</v>
      </c>
      <c r="AJ93" s="197">
        <v>0</v>
      </c>
      <c r="AK93" s="197">
        <v>0</v>
      </c>
      <c r="AL93" s="197">
        <v>0</v>
      </c>
      <c r="AM93" s="197">
        <v>34.24</v>
      </c>
      <c r="AN93" s="197">
        <v>0</v>
      </c>
      <c r="AO93" s="197">
        <v>258.38</v>
      </c>
      <c r="AP93" s="197">
        <v>0</v>
      </c>
    </row>
    <row r="94" spans="1:42">
      <c r="A94" t="s">
        <v>136</v>
      </c>
      <c r="B94" s="197">
        <v>0</v>
      </c>
      <c r="C94" s="197">
        <v>19.600000000000001</v>
      </c>
      <c r="D94" s="197">
        <v>0</v>
      </c>
      <c r="E94" s="197">
        <v>0</v>
      </c>
      <c r="F94" s="197">
        <v>30.52</v>
      </c>
      <c r="G94" s="197">
        <v>0</v>
      </c>
      <c r="H94" s="197">
        <v>0</v>
      </c>
      <c r="I94" s="197">
        <v>39.950000000000003</v>
      </c>
      <c r="J94" s="197">
        <v>0</v>
      </c>
      <c r="K94" s="197">
        <v>229.11</v>
      </c>
      <c r="L94" s="197">
        <v>-66.069999999999993</v>
      </c>
      <c r="M94" s="197">
        <v>2.54</v>
      </c>
      <c r="N94" s="197">
        <v>2.0699999999999998</v>
      </c>
      <c r="O94" s="197">
        <v>2.93</v>
      </c>
      <c r="P94" s="197">
        <v>0</v>
      </c>
      <c r="Q94" s="197">
        <v>0.74</v>
      </c>
      <c r="R94" s="197">
        <v>1.45</v>
      </c>
      <c r="S94" s="197">
        <v>0.68</v>
      </c>
      <c r="T94" s="197">
        <v>0</v>
      </c>
      <c r="U94" s="197">
        <v>2.48</v>
      </c>
      <c r="V94" s="197">
        <v>0</v>
      </c>
      <c r="W94" s="197">
        <v>0</v>
      </c>
      <c r="X94" s="197">
        <v>24.76</v>
      </c>
      <c r="Y94" s="197">
        <v>511.74</v>
      </c>
      <c r="Z94" s="197">
        <v>4.74</v>
      </c>
      <c r="AA94" s="197">
        <v>1.58</v>
      </c>
      <c r="AB94" s="197">
        <v>0</v>
      </c>
      <c r="AC94" s="197">
        <v>21.32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50.92</v>
      </c>
      <c r="AJ94" s="197">
        <v>0</v>
      </c>
      <c r="AK94" s="197">
        <v>0</v>
      </c>
      <c r="AL94" s="197">
        <v>0</v>
      </c>
      <c r="AM94" s="197">
        <v>34.24</v>
      </c>
      <c r="AN94" s="197">
        <v>0</v>
      </c>
      <c r="AO94" s="197">
        <v>258.38</v>
      </c>
      <c r="AP94" s="197">
        <v>0</v>
      </c>
    </row>
    <row r="95" spans="1:42">
      <c r="A95" t="s">
        <v>137</v>
      </c>
      <c r="B95" s="197">
        <v>0</v>
      </c>
      <c r="C95" s="197">
        <v>19.600000000000001</v>
      </c>
      <c r="D95" s="197">
        <v>0</v>
      </c>
      <c r="E95" s="197">
        <v>0</v>
      </c>
      <c r="F95" s="197">
        <v>30.52</v>
      </c>
      <c r="G95" s="197">
        <v>0</v>
      </c>
      <c r="H95" s="197">
        <v>0</v>
      </c>
      <c r="I95" s="197">
        <v>39.950000000000003</v>
      </c>
      <c r="J95" s="197">
        <v>0</v>
      </c>
      <c r="K95" s="197">
        <v>242.32</v>
      </c>
      <c r="L95" s="197">
        <v>-78.959999999999994</v>
      </c>
      <c r="M95" s="197">
        <v>2.54</v>
      </c>
      <c r="N95" s="197">
        <v>2.0699999999999998</v>
      </c>
      <c r="O95" s="197">
        <v>2.93</v>
      </c>
      <c r="P95" s="197">
        <v>0.82</v>
      </c>
      <c r="Q95" s="197">
        <v>4.97</v>
      </c>
      <c r="R95" s="197">
        <v>11.7</v>
      </c>
      <c r="S95" s="197">
        <v>6.01</v>
      </c>
      <c r="T95" s="197">
        <v>0</v>
      </c>
      <c r="U95" s="197">
        <v>2.48</v>
      </c>
      <c r="V95" s="197">
        <v>0</v>
      </c>
      <c r="W95" s="197">
        <v>0</v>
      </c>
      <c r="X95" s="197">
        <v>24.76</v>
      </c>
      <c r="Y95" s="197">
        <v>511.74</v>
      </c>
      <c r="Z95" s="197">
        <v>4.74</v>
      </c>
      <c r="AA95" s="197">
        <v>5.05</v>
      </c>
      <c r="AB95" s="197">
        <v>0</v>
      </c>
      <c r="AC95" s="197">
        <v>21.32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50.92</v>
      </c>
      <c r="AJ95" s="197">
        <v>0</v>
      </c>
      <c r="AK95" s="197">
        <v>23.62</v>
      </c>
      <c r="AL95" s="197">
        <v>0</v>
      </c>
      <c r="AM95" s="197">
        <v>34.24</v>
      </c>
      <c r="AN95" s="197">
        <v>0</v>
      </c>
      <c r="AO95" s="197">
        <v>258.38</v>
      </c>
      <c r="AP95" s="197">
        <v>0</v>
      </c>
    </row>
    <row r="96" spans="1:42">
      <c r="A96" t="s">
        <v>138</v>
      </c>
      <c r="B96" s="197">
        <v>0</v>
      </c>
      <c r="C96" s="197">
        <v>19.600000000000001</v>
      </c>
      <c r="D96" s="197">
        <v>0</v>
      </c>
      <c r="E96" s="197">
        <v>0</v>
      </c>
      <c r="F96" s="197">
        <v>30.52</v>
      </c>
      <c r="G96" s="197">
        <v>0</v>
      </c>
      <c r="H96" s="197">
        <v>0</v>
      </c>
      <c r="I96" s="197">
        <v>39.950000000000003</v>
      </c>
      <c r="J96" s="197">
        <v>0</v>
      </c>
      <c r="K96" s="197">
        <v>243.51</v>
      </c>
      <c r="L96" s="197">
        <v>-78.959999999999994</v>
      </c>
      <c r="M96" s="197">
        <v>2.54</v>
      </c>
      <c r="N96" s="197">
        <v>2.0699999999999998</v>
      </c>
      <c r="O96" s="197">
        <v>2.93</v>
      </c>
      <c r="P96" s="197">
        <v>0.82</v>
      </c>
      <c r="Q96" s="197">
        <v>4.97</v>
      </c>
      <c r="R96" s="197">
        <v>11.7</v>
      </c>
      <c r="S96" s="197">
        <v>5.95</v>
      </c>
      <c r="T96" s="197">
        <v>0</v>
      </c>
      <c r="U96" s="197">
        <v>2.48</v>
      </c>
      <c r="V96" s="197">
        <v>0</v>
      </c>
      <c r="W96" s="197">
        <v>0</v>
      </c>
      <c r="X96" s="197">
        <v>24.76</v>
      </c>
      <c r="Y96" s="197">
        <v>511.74</v>
      </c>
      <c r="Z96" s="197">
        <v>13.24</v>
      </c>
      <c r="AA96" s="197">
        <v>25.22</v>
      </c>
      <c r="AB96" s="197">
        <v>0</v>
      </c>
      <c r="AC96" s="197">
        <v>21.32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50.92</v>
      </c>
      <c r="AJ96" s="197">
        <v>0</v>
      </c>
      <c r="AK96" s="197">
        <v>23.62</v>
      </c>
      <c r="AL96" s="197">
        <v>0</v>
      </c>
      <c r="AM96" s="197">
        <v>34.24</v>
      </c>
      <c r="AN96" s="197">
        <v>0</v>
      </c>
      <c r="AO96" s="197">
        <v>258.38</v>
      </c>
      <c r="AP96" s="197">
        <v>0</v>
      </c>
    </row>
    <row r="97" spans="1:42">
      <c r="A97" t="s">
        <v>139</v>
      </c>
      <c r="B97" s="197">
        <v>0</v>
      </c>
      <c r="C97" s="197">
        <v>19.690000000000001</v>
      </c>
      <c r="D97" s="197">
        <v>0</v>
      </c>
      <c r="E97" s="197">
        <v>0</v>
      </c>
      <c r="F97" s="197">
        <v>30.52</v>
      </c>
      <c r="G97" s="197">
        <v>0</v>
      </c>
      <c r="H97" s="197">
        <v>0</v>
      </c>
      <c r="I97" s="197">
        <v>39.950000000000003</v>
      </c>
      <c r="J97" s="197">
        <v>0</v>
      </c>
      <c r="K97" s="197">
        <v>243.51</v>
      </c>
      <c r="L97" s="197">
        <v>-78.959999999999994</v>
      </c>
      <c r="M97" s="197">
        <v>2.54</v>
      </c>
      <c r="N97" s="197">
        <v>2.0699999999999998</v>
      </c>
      <c r="O97" s="197">
        <v>2.93</v>
      </c>
      <c r="P97" s="197">
        <v>0.82</v>
      </c>
      <c r="Q97" s="197">
        <v>4.97</v>
      </c>
      <c r="R97" s="197">
        <v>11.7</v>
      </c>
      <c r="S97" s="197">
        <v>5.95</v>
      </c>
      <c r="T97" s="197">
        <v>0</v>
      </c>
      <c r="U97" s="197">
        <v>2.48</v>
      </c>
      <c r="V97" s="197">
        <v>0</v>
      </c>
      <c r="W97" s="197">
        <v>0</v>
      </c>
      <c r="X97" s="197">
        <v>24.76</v>
      </c>
      <c r="Y97" s="197">
        <v>511.74</v>
      </c>
      <c r="Z97" s="197">
        <v>42.04</v>
      </c>
      <c r="AA97" s="197">
        <v>25.22</v>
      </c>
      <c r="AB97" s="197">
        <v>0</v>
      </c>
      <c r="AC97" s="197">
        <v>21.32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50.92</v>
      </c>
      <c r="AJ97" s="197">
        <v>0</v>
      </c>
      <c r="AK97" s="197">
        <v>23.62</v>
      </c>
      <c r="AL97" s="197">
        <v>0</v>
      </c>
      <c r="AM97" s="197">
        <v>34.24</v>
      </c>
      <c r="AN97" s="197">
        <v>0</v>
      </c>
      <c r="AO97" s="197">
        <v>258.38</v>
      </c>
      <c r="AP97" s="197">
        <v>0</v>
      </c>
    </row>
    <row r="98" spans="1:42">
      <c r="A98" t="s">
        <v>140</v>
      </c>
      <c r="B98" s="197">
        <v>0</v>
      </c>
      <c r="C98" s="197">
        <v>19.690000000000001</v>
      </c>
      <c r="D98" s="197">
        <v>0</v>
      </c>
      <c r="E98" s="197">
        <v>0</v>
      </c>
      <c r="F98" s="197">
        <v>30.52</v>
      </c>
      <c r="G98" s="197">
        <v>0</v>
      </c>
      <c r="H98" s="197">
        <v>0</v>
      </c>
      <c r="I98" s="197">
        <v>39.950000000000003</v>
      </c>
      <c r="J98" s="197">
        <v>0</v>
      </c>
      <c r="K98" s="197">
        <v>243.51</v>
      </c>
      <c r="L98" s="197">
        <v>-78.959999999999994</v>
      </c>
      <c r="M98" s="197">
        <v>2.54</v>
      </c>
      <c r="N98" s="197">
        <v>2.0699999999999998</v>
      </c>
      <c r="O98" s="197">
        <v>2.93</v>
      </c>
      <c r="P98" s="197">
        <v>0.82</v>
      </c>
      <c r="Q98" s="197">
        <v>4.97</v>
      </c>
      <c r="R98" s="197">
        <v>11.7</v>
      </c>
      <c r="S98" s="197">
        <v>5.95</v>
      </c>
      <c r="T98" s="197">
        <v>0</v>
      </c>
      <c r="U98" s="197">
        <v>2.48</v>
      </c>
      <c r="V98" s="197">
        <v>0</v>
      </c>
      <c r="W98" s="197">
        <v>0</v>
      </c>
      <c r="X98" s="197">
        <v>24.76</v>
      </c>
      <c r="Y98" s="197">
        <v>511.74</v>
      </c>
      <c r="Z98" s="197">
        <v>42.04</v>
      </c>
      <c r="AA98" s="197">
        <v>25.22</v>
      </c>
      <c r="AB98" s="197">
        <v>0</v>
      </c>
      <c r="AC98" s="197">
        <v>21.32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50.92</v>
      </c>
      <c r="AJ98" s="197">
        <v>0</v>
      </c>
      <c r="AK98" s="197">
        <v>23.05</v>
      </c>
      <c r="AL98" s="197">
        <v>0</v>
      </c>
      <c r="AM98" s="197">
        <v>34.24</v>
      </c>
      <c r="AN98" s="197">
        <v>0</v>
      </c>
      <c r="AO98" s="197">
        <v>258.38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0.46790749999999987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2.1760775000000061</v>
      </c>
      <c r="L99">
        <f t="shared" si="0"/>
        <v>-3.2066049999999997</v>
      </c>
      <c r="M99">
        <f t="shared" si="0"/>
        <v>0.37433499999999942</v>
      </c>
      <c r="N99">
        <f t="shared" si="0"/>
        <v>0.26443500000000048</v>
      </c>
      <c r="O99">
        <f t="shared" si="0"/>
        <v>0.30922750000000115</v>
      </c>
      <c r="P99">
        <f t="shared" si="0"/>
        <v>0.10614499999999985</v>
      </c>
      <c r="Q99">
        <f t="shared" si="0"/>
        <v>4.1014999999999961E-2</v>
      </c>
      <c r="R99">
        <f t="shared" si="0"/>
        <v>8.2497500000000085E-2</v>
      </c>
      <c r="S99">
        <f t="shared" si="0"/>
        <v>4.8180000000000084E-2</v>
      </c>
      <c r="T99">
        <f t="shared" si="0"/>
        <v>0</v>
      </c>
      <c r="U99">
        <f t="shared" si="0"/>
        <v>5.7967499999999908E-2</v>
      </c>
      <c r="V99">
        <f t="shared" si="0"/>
        <v>0</v>
      </c>
      <c r="W99">
        <f t="shared" si="0"/>
        <v>0</v>
      </c>
      <c r="X99">
        <f t="shared" si="0"/>
        <v>0.20920750000000041</v>
      </c>
      <c r="Y99">
        <f t="shared" si="0"/>
        <v>12.281759999999995</v>
      </c>
      <c r="Z99">
        <f t="shared" si="0"/>
        <v>0.3458250000000001</v>
      </c>
      <c r="AA99">
        <f t="shared" si="0"/>
        <v>0.19115750000000079</v>
      </c>
      <c r="AB99">
        <f t="shared" si="0"/>
        <v>0</v>
      </c>
      <c r="AC99">
        <f t="shared" si="0"/>
        <v>0.49559749999999969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6.9000000000000008E-4</v>
      </c>
      <c r="AH99">
        <f t="shared" si="0"/>
        <v>4.2424999999999997E-3</v>
      </c>
      <c r="AI99">
        <f t="shared" si="0"/>
        <v>1.1818000000000011</v>
      </c>
      <c r="AJ99">
        <f t="shared" si="0"/>
        <v>0</v>
      </c>
      <c r="AK99">
        <f t="shared" si="0"/>
        <v>0.18048250000000007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11.39</v>
      </c>
      <c r="D3" s="197">
        <v>0</v>
      </c>
      <c r="E3" s="197">
        <v>0</v>
      </c>
      <c r="F3" s="197">
        <v>17.649999999999999</v>
      </c>
      <c r="G3" s="197">
        <v>0</v>
      </c>
      <c r="H3" s="197">
        <v>0</v>
      </c>
      <c r="I3" s="197">
        <v>23.11</v>
      </c>
      <c r="J3" s="197">
        <v>0</v>
      </c>
      <c r="K3" s="197">
        <v>85.23</v>
      </c>
      <c r="L3" s="197">
        <v>40.619999999999997</v>
      </c>
      <c r="M3" s="197">
        <v>0</v>
      </c>
      <c r="N3" s="197">
        <v>1.21</v>
      </c>
      <c r="O3" s="197">
        <v>2.0099999999999998</v>
      </c>
      <c r="P3" s="197">
        <v>2.06</v>
      </c>
      <c r="Q3" s="197">
        <v>3.62</v>
      </c>
      <c r="R3" s="197">
        <v>5.38</v>
      </c>
      <c r="S3" s="197">
        <v>3.42</v>
      </c>
      <c r="T3" s="197">
        <v>0</v>
      </c>
      <c r="U3" s="197">
        <v>11.01</v>
      </c>
      <c r="V3" s="197">
        <v>0</v>
      </c>
      <c r="W3" s="197">
        <v>0</v>
      </c>
      <c r="X3" s="197">
        <v>1.39</v>
      </c>
      <c r="Y3" s="197">
        <v>56.48</v>
      </c>
      <c r="Z3" s="197">
        <v>2.74</v>
      </c>
      <c r="AA3" s="197">
        <v>13.31</v>
      </c>
      <c r="AB3" s="197">
        <v>0</v>
      </c>
      <c r="AC3" s="197">
        <v>13.7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26.52</v>
      </c>
      <c r="AJ3" s="197">
        <v>0</v>
      </c>
      <c r="AK3" s="197">
        <v>0</v>
      </c>
      <c r="AL3" s="197">
        <v>0</v>
      </c>
      <c r="AM3" s="197">
        <v>17.16</v>
      </c>
      <c r="AN3" s="197">
        <v>0</v>
      </c>
      <c r="AO3" s="197">
        <v>126.36</v>
      </c>
      <c r="AP3" s="197">
        <v>0</v>
      </c>
    </row>
    <row r="4" spans="1:42">
      <c r="A4" t="s">
        <v>46</v>
      </c>
      <c r="B4" s="197">
        <v>0</v>
      </c>
      <c r="C4" s="197">
        <v>11.39</v>
      </c>
      <c r="D4" s="197">
        <v>0</v>
      </c>
      <c r="E4" s="197">
        <v>0</v>
      </c>
      <c r="F4" s="197">
        <v>17.649999999999999</v>
      </c>
      <c r="G4" s="197">
        <v>0</v>
      </c>
      <c r="H4" s="197">
        <v>0</v>
      </c>
      <c r="I4" s="197">
        <v>23.11</v>
      </c>
      <c r="J4" s="197">
        <v>0</v>
      </c>
      <c r="K4" s="197">
        <v>85.23</v>
      </c>
      <c r="L4" s="197">
        <v>40.619999999999997</v>
      </c>
      <c r="M4" s="197">
        <v>0</v>
      </c>
      <c r="N4" s="197">
        <v>1.21</v>
      </c>
      <c r="O4" s="197">
        <v>2.0099999999999998</v>
      </c>
      <c r="P4" s="197">
        <v>2.06</v>
      </c>
      <c r="Q4" s="197">
        <v>3.62</v>
      </c>
      <c r="R4" s="197">
        <v>5.38</v>
      </c>
      <c r="S4" s="197">
        <v>3.42</v>
      </c>
      <c r="T4" s="197">
        <v>0</v>
      </c>
      <c r="U4" s="197">
        <v>11.01</v>
      </c>
      <c r="V4" s="197">
        <v>0</v>
      </c>
      <c r="W4" s="197">
        <v>0</v>
      </c>
      <c r="X4" s="197">
        <v>1.39</v>
      </c>
      <c r="Y4" s="197">
        <v>56.48</v>
      </c>
      <c r="Z4" s="197">
        <v>2.74</v>
      </c>
      <c r="AA4" s="197">
        <v>13.31</v>
      </c>
      <c r="AB4" s="197">
        <v>0</v>
      </c>
      <c r="AC4" s="197">
        <v>13.7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26.52</v>
      </c>
      <c r="AJ4" s="197">
        <v>0</v>
      </c>
      <c r="AK4" s="197">
        <v>0</v>
      </c>
      <c r="AL4" s="197">
        <v>0</v>
      </c>
      <c r="AM4" s="197">
        <v>17.16</v>
      </c>
      <c r="AN4" s="197">
        <v>0</v>
      </c>
      <c r="AO4" s="197">
        <v>126.36</v>
      </c>
      <c r="AP4" s="197">
        <v>0</v>
      </c>
    </row>
    <row r="5" spans="1:42">
      <c r="A5" t="s">
        <v>47</v>
      </c>
      <c r="B5" s="197">
        <v>0</v>
      </c>
      <c r="C5" s="197">
        <v>11.39</v>
      </c>
      <c r="D5" s="197">
        <v>0</v>
      </c>
      <c r="E5" s="197">
        <v>0</v>
      </c>
      <c r="F5" s="197">
        <v>17.649999999999999</v>
      </c>
      <c r="G5" s="197">
        <v>0</v>
      </c>
      <c r="H5" s="197">
        <v>0</v>
      </c>
      <c r="I5" s="197">
        <v>23.11</v>
      </c>
      <c r="J5" s="197">
        <v>0</v>
      </c>
      <c r="K5" s="197">
        <v>85.23</v>
      </c>
      <c r="L5" s="197">
        <v>40.619999999999997</v>
      </c>
      <c r="M5" s="197">
        <v>0</v>
      </c>
      <c r="N5" s="197">
        <v>1.21</v>
      </c>
      <c r="O5" s="197">
        <v>2.0099999999999998</v>
      </c>
      <c r="P5" s="197">
        <v>2.06</v>
      </c>
      <c r="Q5" s="197">
        <v>3.62</v>
      </c>
      <c r="R5" s="197">
        <v>5.38</v>
      </c>
      <c r="S5" s="197">
        <v>3.42</v>
      </c>
      <c r="T5" s="197">
        <v>0</v>
      </c>
      <c r="U5" s="197">
        <v>11.01</v>
      </c>
      <c r="V5" s="197">
        <v>0</v>
      </c>
      <c r="W5" s="197">
        <v>0</v>
      </c>
      <c r="X5" s="197">
        <v>0.51</v>
      </c>
      <c r="Y5" s="197">
        <v>56.48</v>
      </c>
      <c r="Z5" s="197">
        <v>2.74</v>
      </c>
      <c r="AA5" s="197">
        <v>13.31</v>
      </c>
      <c r="AB5" s="197">
        <v>0</v>
      </c>
      <c r="AC5" s="197">
        <v>13.7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26.52</v>
      </c>
      <c r="AJ5" s="197">
        <v>0</v>
      </c>
      <c r="AK5" s="197">
        <v>0</v>
      </c>
      <c r="AL5" s="197">
        <v>0</v>
      </c>
      <c r="AM5" s="197">
        <v>17.16</v>
      </c>
      <c r="AN5" s="197">
        <v>0</v>
      </c>
      <c r="AO5" s="197">
        <v>126.36</v>
      </c>
      <c r="AP5" s="197">
        <v>0</v>
      </c>
    </row>
    <row r="6" spans="1:42">
      <c r="A6" t="s">
        <v>48</v>
      </c>
      <c r="B6" s="197">
        <v>0</v>
      </c>
      <c r="C6" s="197">
        <v>11.39</v>
      </c>
      <c r="D6" s="197">
        <v>0</v>
      </c>
      <c r="E6" s="197">
        <v>0</v>
      </c>
      <c r="F6" s="197">
        <v>17.649999999999999</v>
      </c>
      <c r="G6" s="197">
        <v>0</v>
      </c>
      <c r="H6" s="197">
        <v>0</v>
      </c>
      <c r="I6" s="197">
        <v>23.11</v>
      </c>
      <c r="J6" s="197">
        <v>0</v>
      </c>
      <c r="K6" s="197">
        <v>85.23</v>
      </c>
      <c r="L6" s="197">
        <v>40.619999999999997</v>
      </c>
      <c r="M6" s="197">
        <v>0</v>
      </c>
      <c r="N6" s="197">
        <v>1.21</v>
      </c>
      <c r="O6" s="197">
        <v>2</v>
      </c>
      <c r="P6" s="197">
        <v>2.06</v>
      </c>
      <c r="Q6" s="197">
        <v>3.62</v>
      </c>
      <c r="R6" s="197">
        <v>5.38</v>
      </c>
      <c r="S6" s="197">
        <v>3.42</v>
      </c>
      <c r="T6" s="197">
        <v>0</v>
      </c>
      <c r="U6" s="197">
        <v>11.01</v>
      </c>
      <c r="V6" s="197">
        <v>0</v>
      </c>
      <c r="W6" s="197">
        <v>0</v>
      </c>
      <c r="X6" s="197">
        <v>0.51</v>
      </c>
      <c r="Y6" s="197">
        <v>56.48</v>
      </c>
      <c r="Z6" s="197">
        <v>2.74</v>
      </c>
      <c r="AA6" s="197">
        <v>13.31</v>
      </c>
      <c r="AB6" s="197">
        <v>0</v>
      </c>
      <c r="AC6" s="197">
        <v>13.7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26.52</v>
      </c>
      <c r="AJ6" s="197">
        <v>0</v>
      </c>
      <c r="AK6" s="197">
        <v>0</v>
      </c>
      <c r="AL6" s="197">
        <v>0</v>
      </c>
      <c r="AM6" s="197">
        <v>17.16</v>
      </c>
      <c r="AN6" s="197">
        <v>0</v>
      </c>
      <c r="AO6" s="197">
        <v>126.36</v>
      </c>
      <c r="AP6" s="197">
        <v>0</v>
      </c>
    </row>
    <row r="7" spans="1:42">
      <c r="A7" t="s">
        <v>49</v>
      </c>
      <c r="B7" s="197">
        <v>0</v>
      </c>
      <c r="C7" s="197">
        <v>11.39</v>
      </c>
      <c r="D7" s="197">
        <v>0</v>
      </c>
      <c r="E7" s="197">
        <v>0</v>
      </c>
      <c r="F7" s="197">
        <v>17.649999999999999</v>
      </c>
      <c r="G7" s="197">
        <v>0</v>
      </c>
      <c r="H7" s="197">
        <v>0</v>
      </c>
      <c r="I7" s="197">
        <v>23.11</v>
      </c>
      <c r="J7" s="197">
        <v>0</v>
      </c>
      <c r="K7" s="197">
        <v>85.23</v>
      </c>
      <c r="L7" s="197">
        <v>40.619999999999997</v>
      </c>
      <c r="M7" s="197">
        <v>0</v>
      </c>
      <c r="N7" s="197">
        <v>1.21</v>
      </c>
      <c r="O7" s="197">
        <v>2.0099999999999998</v>
      </c>
      <c r="P7" s="197">
        <v>2.06</v>
      </c>
      <c r="Q7" s="197">
        <v>3.62</v>
      </c>
      <c r="R7" s="197">
        <v>5.38</v>
      </c>
      <c r="S7" s="197">
        <v>3.42</v>
      </c>
      <c r="T7" s="197">
        <v>0</v>
      </c>
      <c r="U7" s="197">
        <v>11.01</v>
      </c>
      <c r="V7" s="197">
        <v>0</v>
      </c>
      <c r="W7" s="197">
        <v>0</v>
      </c>
      <c r="X7" s="197">
        <v>0</v>
      </c>
      <c r="Y7" s="197">
        <v>56.48</v>
      </c>
      <c r="Z7" s="197">
        <v>2.74</v>
      </c>
      <c r="AA7" s="197">
        <v>13.31</v>
      </c>
      <c r="AB7" s="197">
        <v>0</v>
      </c>
      <c r="AC7" s="197">
        <v>13.7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26.52</v>
      </c>
      <c r="AJ7" s="197">
        <v>0</v>
      </c>
      <c r="AK7" s="197">
        <v>0</v>
      </c>
      <c r="AL7" s="197">
        <v>0</v>
      </c>
      <c r="AM7" s="197">
        <v>17.16</v>
      </c>
      <c r="AN7" s="197">
        <v>0</v>
      </c>
      <c r="AO7" s="197">
        <v>126.36</v>
      </c>
      <c r="AP7" s="197">
        <v>0</v>
      </c>
    </row>
    <row r="8" spans="1:42">
      <c r="A8" t="s">
        <v>50</v>
      </c>
      <c r="B8" s="197">
        <v>0</v>
      </c>
      <c r="C8" s="197">
        <v>11.39</v>
      </c>
      <c r="D8" s="197">
        <v>0</v>
      </c>
      <c r="E8" s="197">
        <v>0</v>
      </c>
      <c r="F8" s="197">
        <v>17.649999999999999</v>
      </c>
      <c r="G8" s="197">
        <v>0</v>
      </c>
      <c r="H8" s="197">
        <v>0</v>
      </c>
      <c r="I8" s="197">
        <v>23.11</v>
      </c>
      <c r="J8" s="197">
        <v>0</v>
      </c>
      <c r="K8" s="197">
        <v>85.23</v>
      </c>
      <c r="L8" s="197">
        <v>40.619999999999997</v>
      </c>
      <c r="M8" s="197">
        <v>0</v>
      </c>
      <c r="N8" s="197">
        <v>1.21</v>
      </c>
      <c r="O8" s="197">
        <v>2.0099999999999998</v>
      </c>
      <c r="P8" s="197">
        <v>2.06</v>
      </c>
      <c r="Q8" s="197">
        <v>3.62</v>
      </c>
      <c r="R8" s="197">
        <v>5.38</v>
      </c>
      <c r="S8" s="197">
        <v>3.42</v>
      </c>
      <c r="T8" s="197">
        <v>0</v>
      </c>
      <c r="U8" s="197">
        <v>11.01</v>
      </c>
      <c r="V8" s="197">
        <v>0</v>
      </c>
      <c r="W8" s="197">
        <v>0</v>
      </c>
      <c r="X8" s="197">
        <v>0</v>
      </c>
      <c r="Y8" s="197">
        <v>56.48</v>
      </c>
      <c r="Z8" s="197">
        <v>2.74</v>
      </c>
      <c r="AA8" s="197">
        <v>13.31</v>
      </c>
      <c r="AB8" s="197">
        <v>0</v>
      </c>
      <c r="AC8" s="197">
        <v>13.7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26.52</v>
      </c>
      <c r="AJ8" s="197">
        <v>0</v>
      </c>
      <c r="AK8" s="197">
        <v>0</v>
      </c>
      <c r="AL8" s="197">
        <v>0</v>
      </c>
      <c r="AM8" s="197">
        <v>17.16</v>
      </c>
      <c r="AN8" s="197">
        <v>0</v>
      </c>
      <c r="AO8" s="197">
        <v>126.36</v>
      </c>
      <c r="AP8" s="197">
        <v>0</v>
      </c>
    </row>
    <row r="9" spans="1:42">
      <c r="A9" t="s">
        <v>51</v>
      </c>
      <c r="B9" s="197">
        <v>0</v>
      </c>
      <c r="C9" s="197">
        <v>11.39</v>
      </c>
      <c r="D9" s="197">
        <v>0</v>
      </c>
      <c r="E9" s="197">
        <v>0</v>
      </c>
      <c r="F9" s="197">
        <v>17.649999999999999</v>
      </c>
      <c r="G9" s="197">
        <v>0</v>
      </c>
      <c r="H9" s="197">
        <v>0</v>
      </c>
      <c r="I9" s="197">
        <v>23.11</v>
      </c>
      <c r="J9" s="197">
        <v>0</v>
      </c>
      <c r="K9" s="197">
        <v>85.23</v>
      </c>
      <c r="L9" s="197">
        <v>40.619999999999997</v>
      </c>
      <c r="M9" s="197">
        <v>0</v>
      </c>
      <c r="N9" s="197">
        <v>1.21</v>
      </c>
      <c r="O9" s="197">
        <v>2</v>
      </c>
      <c r="P9" s="197">
        <v>2.06</v>
      </c>
      <c r="Q9" s="197">
        <v>3.62</v>
      </c>
      <c r="R9" s="197">
        <v>5.38</v>
      </c>
      <c r="S9" s="197">
        <v>3.42</v>
      </c>
      <c r="T9" s="197">
        <v>0</v>
      </c>
      <c r="U9" s="197">
        <v>11.01</v>
      </c>
      <c r="V9" s="197">
        <v>0</v>
      </c>
      <c r="W9" s="197">
        <v>0</v>
      </c>
      <c r="X9" s="197">
        <v>0</v>
      </c>
      <c r="Y9" s="197">
        <v>56.48</v>
      </c>
      <c r="Z9" s="197">
        <v>11.12</v>
      </c>
      <c r="AA9" s="197">
        <v>13.31</v>
      </c>
      <c r="AB9" s="197">
        <v>0</v>
      </c>
      <c r="AC9" s="197">
        <v>13.7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26.52</v>
      </c>
      <c r="AJ9" s="197">
        <v>0</v>
      </c>
      <c r="AK9" s="197">
        <v>0</v>
      </c>
      <c r="AL9" s="197">
        <v>0</v>
      </c>
      <c r="AM9" s="197">
        <v>17.16</v>
      </c>
      <c r="AN9" s="197">
        <v>0</v>
      </c>
      <c r="AO9" s="197">
        <v>126.36</v>
      </c>
      <c r="AP9" s="197">
        <v>0</v>
      </c>
    </row>
    <row r="10" spans="1:42">
      <c r="A10" t="s">
        <v>52</v>
      </c>
      <c r="B10" s="197">
        <v>0</v>
      </c>
      <c r="C10" s="197">
        <v>11.39</v>
      </c>
      <c r="D10" s="197">
        <v>0</v>
      </c>
      <c r="E10" s="197">
        <v>0</v>
      </c>
      <c r="F10" s="197">
        <v>17.649999999999999</v>
      </c>
      <c r="G10" s="197">
        <v>0</v>
      </c>
      <c r="H10" s="197">
        <v>0</v>
      </c>
      <c r="I10" s="197">
        <v>23.11</v>
      </c>
      <c r="J10" s="197">
        <v>0</v>
      </c>
      <c r="K10" s="197">
        <v>85.23</v>
      </c>
      <c r="L10" s="197">
        <v>40.619999999999997</v>
      </c>
      <c r="M10" s="197">
        <v>0</v>
      </c>
      <c r="N10" s="197">
        <v>1.21</v>
      </c>
      <c r="O10" s="197">
        <v>2.0099999999999998</v>
      </c>
      <c r="P10" s="197">
        <v>2.06</v>
      </c>
      <c r="Q10" s="197">
        <v>3.62</v>
      </c>
      <c r="R10" s="197">
        <v>5.38</v>
      </c>
      <c r="S10" s="197">
        <v>3.42</v>
      </c>
      <c r="T10" s="197">
        <v>0</v>
      </c>
      <c r="U10" s="197">
        <v>11.01</v>
      </c>
      <c r="V10" s="197">
        <v>0</v>
      </c>
      <c r="W10" s="197">
        <v>0</v>
      </c>
      <c r="X10" s="197">
        <v>0</v>
      </c>
      <c r="Y10" s="197">
        <v>56.48</v>
      </c>
      <c r="Z10" s="197">
        <v>11.12</v>
      </c>
      <c r="AA10" s="197">
        <v>13.31</v>
      </c>
      <c r="AB10" s="197">
        <v>0</v>
      </c>
      <c r="AC10" s="197">
        <v>13.7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26.52</v>
      </c>
      <c r="AJ10" s="197">
        <v>0</v>
      </c>
      <c r="AK10" s="197">
        <v>0</v>
      </c>
      <c r="AL10" s="197">
        <v>0</v>
      </c>
      <c r="AM10" s="197">
        <v>17.16</v>
      </c>
      <c r="AN10" s="197">
        <v>0</v>
      </c>
      <c r="AO10" s="197">
        <v>126.36</v>
      </c>
      <c r="AP10" s="197">
        <v>0</v>
      </c>
    </row>
    <row r="11" spans="1:42">
      <c r="A11" t="s">
        <v>53</v>
      </c>
      <c r="B11" s="197">
        <v>0</v>
      </c>
      <c r="C11" s="197">
        <v>11.39</v>
      </c>
      <c r="D11" s="197">
        <v>0</v>
      </c>
      <c r="E11" s="197">
        <v>0</v>
      </c>
      <c r="F11" s="197">
        <v>17.649999999999999</v>
      </c>
      <c r="G11" s="197">
        <v>0</v>
      </c>
      <c r="H11" s="197">
        <v>0</v>
      </c>
      <c r="I11" s="197">
        <v>23.11</v>
      </c>
      <c r="J11" s="197">
        <v>0</v>
      </c>
      <c r="K11" s="197">
        <v>85.2</v>
      </c>
      <c r="L11" s="197">
        <v>40.619999999999997</v>
      </c>
      <c r="M11" s="197">
        <v>0</v>
      </c>
      <c r="N11" s="197">
        <v>1.21</v>
      </c>
      <c r="O11" s="197">
        <v>2.0099999999999998</v>
      </c>
      <c r="P11" s="197">
        <v>2.06</v>
      </c>
      <c r="Q11" s="197">
        <v>3.62</v>
      </c>
      <c r="R11" s="197">
        <v>5.29</v>
      </c>
      <c r="S11" s="197">
        <v>3.42</v>
      </c>
      <c r="T11" s="197">
        <v>0</v>
      </c>
      <c r="U11" s="197">
        <v>11.35</v>
      </c>
      <c r="V11" s="197">
        <v>0</v>
      </c>
      <c r="W11" s="197">
        <v>0</v>
      </c>
      <c r="X11" s="197">
        <v>0</v>
      </c>
      <c r="Y11" s="197">
        <v>56.48</v>
      </c>
      <c r="Z11" s="197">
        <v>11.12</v>
      </c>
      <c r="AA11" s="197">
        <v>13.31</v>
      </c>
      <c r="AB11" s="197">
        <v>0</v>
      </c>
      <c r="AC11" s="197">
        <v>13.7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26.52</v>
      </c>
      <c r="AJ11" s="197">
        <v>0</v>
      </c>
      <c r="AK11" s="197">
        <v>0</v>
      </c>
      <c r="AL11" s="197">
        <v>0</v>
      </c>
      <c r="AM11" s="197">
        <v>17.16</v>
      </c>
      <c r="AN11" s="197">
        <v>0</v>
      </c>
      <c r="AO11" s="197">
        <v>126.36</v>
      </c>
      <c r="AP11" s="197">
        <v>0</v>
      </c>
    </row>
    <row r="12" spans="1:42">
      <c r="A12" t="s">
        <v>54</v>
      </c>
      <c r="B12" s="197">
        <v>0</v>
      </c>
      <c r="C12" s="197">
        <v>11.39</v>
      </c>
      <c r="D12" s="197">
        <v>0</v>
      </c>
      <c r="E12" s="197">
        <v>0</v>
      </c>
      <c r="F12" s="197">
        <v>17.649999999999999</v>
      </c>
      <c r="G12" s="197">
        <v>0</v>
      </c>
      <c r="H12" s="197">
        <v>0</v>
      </c>
      <c r="I12" s="197">
        <v>23.11</v>
      </c>
      <c r="J12" s="197">
        <v>0</v>
      </c>
      <c r="K12" s="197">
        <v>85.2</v>
      </c>
      <c r="L12" s="197">
        <v>40.619999999999997</v>
      </c>
      <c r="M12" s="197">
        <v>0</v>
      </c>
      <c r="N12" s="197">
        <v>1.21</v>
      </c>
      <c r="O12" s="197">
        <v>2.0099999999999998</v>
      </c>
      <c r="P12" s="197">
        <v>2.06</v>
      </c>
      <c r="Q12" s="197">
        <v>3.62</v>
      </c>
      <c r="R12" s="197">
        <v>5.29</v>
      </c>
      <c r="S12" s="197">
        <v>3.42</v>
      </c>
      <c r="T12" s="197">
        <v>0</v>
      </c>
      <c r="U12" s="197">
        <v>11.35</v>
      </c>
      <c r="V12" s="197">
        <v>0</v>
      </c>
      <c r="W12" s="197">
        <v>0</v>
      </c>
      <c r="X12" s="197">
        <v>0</v>
      </c>
      <c r="Y12" s="197">
        <v>56.48</v>
      </c>
      <c r="Z12" s="197">
        <v>15.92</v>
      </c>
      <c r="AA12" s="197">
        <v>13.31</v>
      </c>
      <c r="AB12" s="197">
        <v>0</v>
      </c>
      <c r="AC12" s="197">
        <v>12.7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26.52</v>
      </c>
      <c r="AJ12" s="197">
        <v>0</v>
      </c>
      <c r="AK12" s="197">
        <v>0</v>
      </c>
      <c r="AL12" s="197">
        <v>0</v>
      </c>
      <c r="AM12" s="197">
        <v>17.16</v>
      </c>
      <c r="AN12" s="197">
        <v>0</v>
      </c>
      <c r="AO12" s="197">
        <v>126.36</v>
      </c>
      <c r="AP12" s="197">
        <v>0</v>
      </c>
    </row>
    <row r="13" spans="1:42">
      <c r="A13" t="s">
        <v>55</v>
      </c>
      <c r="B13" s="197">
        <v>0</v>
      </c>
      <c r="C13" s="197">
        <v>11.39</v>
      </c>
      <c r="D13" s="197">
        <v>0</v>
      </c>
      <c r="E13" s="197">
        <v>0</v>
      </c>
      <c r="F13" s="197">
        <v>17.649999999999999</v>
      </c>
      <c r="G13" s="197">
        <v>0</v>
      </c>
      <c r="H13" s="197">
        <v>0</v>
      </c>
      <c r="I13" s="197">
        <v>23.11</v>
      </c>
      <c r="J13" s="197">
        <v>0</v>
      </c>
      <c r="K13" s="197">
        <v>85.2</v>
      </c>
      <c r="L13" s="197">
        <v>40.619999999999997</v>
      </c>
      <c r="M13" s="197">
        <v>0</v>
      </c>
      <c r="N13" s="197">
        <v>1.21</v>
      </c>
      <c r="O13" s="197">
        <v>2.0099999999999998</v>
      </c>
      <c r="P13" s="197">
        <v>2.06</v>
      </c>
      <c r="Q13" s="197">
        <v>3.62</v>
      </c>
      <c r="R13" s="197">
        <v>5.29</v>
      </c>
      <c r="S13" s="197">
        <v>3.29</v>
      </c>
      <c r="T13" s="197">
        <v>0</v>
      </c>
      <c r="U13" s="197">
        <v>11.35</v>
      </c>
      <c r="V13" s="197">
        <v>0</v>
      </c>
      <c r="W13" s="197">
        <v>0</v>
      </c>
      <c r="X13" s="197">
        <v>0</v>
      </c>
      <c r="Y13" s="197">
        <v>56.48</v>
      </c>
      <c r="Z13" s="197">
        <v>15.92</v>
      </c>
      <c r="AA13" s="197">
        <v>13.31</v>
      </c>
      <c r="AB13" s="197">
        <v>0</v>
      </c>
      <c r="AC13" s="197">
        <v>12.7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26.52</v>
      </c>
      <c r="AJ13" s="197">
        <v>0</v>
      </c>
      <c r="AK13" s="197">
        <v>0</v>
      </c>
      <c r="AL13" s="197">
        <v>0</v>
      </c>
      <c r="AM13" s="197">
        <v>17.16</v>
      </c>
      <c r="AN13" s="197">
        <v>0</v>
      </c>
      <c r="AO13" s="197">
        <v>126.36</v>
      </c>
      <c r="AP13" s="197">
        <v>0</v>
      </c>
    </row>
    <row r="14" spans="1:42">
      <c r="A14" t="s">
        <v>56</v>
      </c>
      <c r="B14" s="197">
        <v>0</v>
      </c>
      <c r="C14" s="197">
        <v>11.34</v>
      </c>
      <c r="D14" s="197">
        <v>0</v>
      </c>
      <c r="E14" s="197">
        <v>0</v>
      </c>
      <c r="F14" s="197">
        <v>17.649999999999999</v>
      </c>
      <c r="G14" s="197">
        <v>0</v>
      </c>
      <c r="H14" s="197">
        <v>0</v>
      </c>
      <c r="I14" s="197">
        <v>23.11</v>
      </c>
      <c r="J14" s="197">
        <v>0</v>
      </c>
      <c r="K14" s="197">
        <v>85.2</v>
      </c>
      <c r="L14" s="197">
        <v>40.619999999999997</v>
      </c>
      <c r="M14" s="197">
        <v>0</v>
      </c>
      <c r="N14" s="197">
        <v>1.21</v>
      </c>
      <c r="O14" s="197">
        <v>2.0099999999999998</v>
      </c>
      <c r="P14" s="197">
        <v>2.06</v>
      </c>
      <c r="Q14" s="197">
        <v>3.62</v>
      </c>
      <c r="R14" s="197">
        <v>5.29</v>
      </c>
      <c r="S14" s="197">
        <v>3.29</v>
      </c>
      <c r="T14" s="197">
        <v>0</v>
      </c>
      <c r="U14" s="197">
        <v>11.35</v>
      </c>
      <c r="V14" s="197">
        <v>0</v>
      </c>
      <c r="W14" s="197">
        <v>0</v>
      </c>
      <c r="X14" s="197">
        <v>0</v>
      </c>
      <c r="Y14" s="197">
        <v>56.48</v>
      </c>
      <c r="Z14" s="197">
        <v>26.48</v>
      </c>
      <c r="AA14" s="197">
        <v>13.31</v>
      </c>
      <c r="AB14" s="197">
        <v>0</v>
      </c>
      <c r="AC14" s="197">
        <v>6.76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26.52</v>
      </c>
      <c r="AJ14" s="197">
        <v>0</v>
      </c>
      <c r="AK14" s="197">
        <v>0</v>
      </c>
      <c r="AL14" s="197">
        <v>0</v>
      </c>
      <c r="AM14" s="197">
        <v>17.16</v>
      </c>
      <c r="AN14" s="197">
        <v>0</v>
      </c>
      <c r="AO14" s="197">
        <v>126.36</v>
      </c>
      <c r="AP14" s="197">
        <v>0</v>
      </c>
    </row>
    <row r="15" spans="1:42">
      <c r="A15" t="s">
        <v>57</v>
      </c>
      <c r="B15" s="197">
        <v>0</v>
      </c>
      <c r="C15" s="197">
        <v>11.34</v>
      </c>
      <c r="D15" s="197">
        <v>0</v>
      </c>
      <c r="E15" s="197">
        <v>0</v>
      </c>
      <c r="F15" s="197">
        <v>17.649999999999999</v>
      </c>
      <c r="G15" s="197">
        <v>0</v>
      </c>
      <c r="H15" s="197">
        <v>0</v>
      </c>
      <c r="I15" s="197">
        <v>23.11</v>
      </c>
      <c r="J15" s="197">
        <v>0</v>
      </c>
      <c r="K15" s="197">
        <v>85.2</v>
      </c>
      <c r="L15" s="197">
        <v>40.619999999999997</v>
      </c>
      <c r="M15" s="197">
        <v>0</v>
      </c>
      <c r="N15" s="197">
        <v>1.21</v>
      </c>
      <c r="O15" s="197">
        <v>2.0099999999999998</v>
      </c>
      <c r="P15" s="197">
        <v>2.06</v>
      </c>
      <c r="Q15" s="197">
        <v>3.62</v>
      </c>
      <c r="R15" s="197">
        <v>5.29</v>
      </c>
      <c r="S15" s="197">
        <v>3.29</v>
      </c>
      <c r="T15" s="197">
        <v>0</v>
      </c>
      <c r="U15" s="197">
        <v>11.35</v>
      </c>
      <c r="V15" s="197">
        <v>0</v>
      </c>
      <c r="W15" s="197">
        <v>0</v>
      </c>
      <c r="X15" s="197">
        <v>0</v>
      </c>
      <c r="Y15" s="197">
        <v>56.48</v>
      </c>
      <c r="Z15" s="197">
        <v>26.48</v>
      </c>
      <c r="AA15" s="197">
        <v>13.31</v>
      </c>
      <c r="AB15" s="197">
        <v>0</v>
      </c>
      <c r="AC15" s="197">
        <v>12.7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26.52</v>
      </c>
      <c r="AJ15" s="197">
        <v>0</v>
      </c>
      <c r="AK15" s="197">
        <v>0</v>
      </c>
      <c r="AL15" s="197">
        <v>0</v>
      </c>
      <c r="AM15" s="197">
        <v>17.16</v>
      </c>
      <c r="AN15" s="197">
        <v>0</v>
      </c>
      <c r="AO15" s="197">
        <v>126.36</v>
      </c>
      <c r="AP15" s="197">
        <v>0</v>
      </c>
    </row>
    <row r="16" spans="1:42">
      <c r="A16" t="s">
        <v>58</v>
      </c>
      <c r="B16" s="197">
        <v>0</v>
      </c>
      <c r="C16" s="197">
        <v>11.34</v>
      </c>
      <c r="D16" s="197">
        <v>0</v>
      </c>
      <c r="E16" s="197">
        <v>0</v>
      </c>
      <c r="F16" s="197">
        <v>17.649999999999999</v>
      </c>
      <c r="G16" s="197">
        <v>0</v>
      </c>
      <c r="H16" s="197">
        <v>0</v>
      </c>
      <c r="I16" s="197">
        <v>23.11</v>
      </c>
      <c r="J16" s="197">
        <v>0</v>
      </c>
      <c r="K16" s="197">
        <v>85.2</v>
      </c>
      <c r="L16" s="197">
        <v>40.619999999999997</v>
      </c>
      <c r="M16" s="197">
        <v>0</v>
      </c>
      <c r="N16" s="197">
        <v>1.21</v>
      </c>
      <c r="O16" s="197">
        <v>2.0099999999999998</v>
      </c>
      <c r="P16" s="197">
        <v>2.06</v>
      </c>
      <c r="Q16" s="197">
        <v>3.62</v>
      </c>
      <c r="R16" s="197">
        <v>5.29</v>
      </c>
      <c r="S16" s="197">
        <v>3.29</v>
      </c>
      <c r="T16" s="197">
        <v>0</v>
      </c>
      <c r="U16" s="197">
        <v>11.35</v>
      </c>
      <c r="V16" s="197">
        <v>0</v>
      </c>
      <c r="W16" s="197">
        <v>0</v>
      </c>
      <c r="X16" s="197">
        <v>0</v>
      </c>
      <c r="Y16" s="197">
        <v>56.48</v>
      </c>
      <c r="Z16" s="197">
        <v>15.92</v>
      </c>
      <c r="AA16" s="197">
        <v>13.31</v>
      </c>
      <c r="AB16" s="197">
        <v>0</v>
      </c>
      <c r="AC16" s="197">
        <v>12.7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26.52</v>
      </c>
      <c r="AJ16" s="197">
        <v>0</v>
      </c>
      <c r="AK16" s="197">
        <v>0</v>
      </c>
      <c r="AL16" s="197">
        <v>0</v>
      </c>
      <c r="AM16" s="197">
        <v>17.16</v>
      </c>
      <c r="AN16" s="197">
        <v>0</v>
      </c>
      <c r="AO16" s="197">
        <v>126.36</v>
      </c>
      <c r="AP16" s="197">
        <v>0</v>
      </c>
    </row>
    <row r="17" spans="1:42">
      <c r="A17" t="s">
        <v>59</v>
      </c>
      <c r="B17" s="197">
        <v>0</v>
      </c>
      <c r="C17" s="197">
        <v>11.34</v>
      </c>
      <c r="D17" s="197">
        <v>0</v>
      </c>
      <c r="E17" s="197">
        <v>0</v>
      </c>
      <c r="F17" s="197">
        <v>17.649999999999999</v>
      </c>
      <c r="G17" s="197">
        <v>0</v>
      </c>
      <c r="H17" s="197">
        <v>0</v>
      </c>
      <c r="I17" s="197">
        <v>23.11</v>
      </c>
      <c r="J17" s="197">
        <v>0</v>
      </c>
      <c r="K17" s="197">
        <v>85.2</v>
      </c>
      <c r="L17" s="197">
        <v>40.619999999999997</v>
      </c>
      <c r="M17" s="197">
        <v>0</v>
      </c>
      <c r="N17" s="197">
        <v>1.21</v>
      </c>
      <c r="O17" s="197">
        <v>2.0099999999999998</v>
      </c>
      <c r="P17" s="197">
        <v>2.06</v>
      </c>
      <c r="Q17" s="197">
        <v>3.62</v>
      </c>
      <c r="R17" s="197">
        <v>5.29</v>
      </c>
      <c r="S17" s="197">
        <v>3.29</v>
      </c>
      <c r="T17" s="197">
        <v>0</v>
      </c>
      <c r="U17" s="197">
        <v>11.89</v>
      </c>
      <c r="V17" s="197">
        <v>0</v>
      </c>
      <c r="W17" s="197">
        <v>0</v>
      </c>
      <c r="X17" s="197">
        <v>0</v>
      </c>
      <c r="Y17" s="197">
        <v>56.48</v>
      </c>
      <c r="Z17" s="197">
        <v>15.92</v>
      </c>
      <c r="AA17" s="197">
        <v>13.31</v>
      </c>
      <c r="AB17" s="197">
        <v>0</v>
      </c>
      <c r="AC17" s="197">
        <v>12.7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26.52</v>
      </c>
      <c r="AJ17" s="197">
        <v>0</v>
      </c>
      <c r="AK17" s="197">
        <v>0</v>
      </c>
      <c r="AL17" s="197">
        <v>0</v>
      </c>
      <c r="AM17" s="197">
        <v>17.16</v>
      </c>
      <c r="AN17" s="197">
        <v>0</v>
      </c>
      <c r="AO17" s="197">
        <v>126.36</v>
      </c>
      <c r="AP17" s="197">
        <v>0</v>
      </c>
    </row>
    <row r="18" spans="1:42">
      <c r="A18" t="s">
        <v>60</v>
      </c>
      <c r="B18" s="197">
        <v>0</v>
      </c>
      <c r="C18" s="197">
        <v>11.34</v>
      </c>
      <c r="D18" s="197">
        <v>0</v>
      </c>
      <c r="E18" s="197">
        <v>0</v>
      </c>
      <c r="F18" s="197">
        <v>17.649999999999999</v>
      </c>
      <c r="G18" s="197">
        <v>0</v>
      </c>
      <c r="H18" s="197">
        <v>0</v>
      </c>
      <c r="I18" s="197">
        <v>23.11</v>
      </c>
      <c r="J18" s="197">
        <v>0</v>
      </c>
      <c r="K18" s="197">
        <v>85.2</v>
      </c>
      <c r="L18" s="197">
        <v>40.619999999999997</v>
      </c>
      <c r="M18" s="197">
        <v>0</v>
      </c>
      <c r="N18" s="197">
        <v>1.21</v>
      </c>
      <c r="O18" s="197">
        <v>2.0099999999999998</v>
      </c>
      <c r="P18" s="197">
        <v>2.06</v>
      </c>
      <c r="Q18" s="197">
        <v>3.62</v>
      </c>
      <c r="R18" s="197">
        <v>5.29</v>
      </c>
      <c r="S18" s="197">
        <v>3.29</v>
      </c>
      <c r="T18" s="197">
        <v>0</v>
      </c>
      <c r="U18" s="197">
        <v>12.24</v>
      </c>
      <c r="V18" s="197">
        <v>0</v>
      </c>
      <c r="W18" s="197">
        <v>0</v>
      </c>
      <c r="X18" s="197">
        <v>0</v>
      </c>
      <c r="Y18" s="197">
        <v>56.48</v>
      </c>
      <c r="Z18" s="197">
        <v>15.92</v>
      </c>
      <c r="AA18" s="197">
        <v>13.31</v>
      </c>
      <c r="AB18" s="197">
        <v>0</v>
      </c>
      <c r="AC18" s="197">
        <v>12.7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26.52</v>
      </c>
      <c r="AJ18" s="197">
        <v>0</v>
      </c>
      <c r="AK18" s="197">
        <v>0</v>
      </c>
      <c r="AL18" s="197">
        <v>0</v>
      </c>
      <c r="AM18" s="197">
        <v>17.16</v>
      </c>
      <c r="AN18" s="197">
        <v>0</v>
      </c>
      <c r="AO18" s="197">
        <v>126.36</v>
      </c>
      <c r="AP18" s="197">
        <v>0</v>
      </c>
    </row>
    <row r="19" spans="1:42">
      <c r="A19" t="s">
        <v>61</v>
      </c>
      <c r="B19" s="197">
        <v>0</v>
      </c>
      <c r="C19" s="197">
        <v>11.34</v>
      </c>
      <c r="D19" s="197">
        <v>0</v>
      </c>
      <c r="E19" s="197">
        <v>0</v>
      </c>
      <c r="F19" s="197">
        <v>17.649999999999999</v>
      </c>
      <c r="G19" s="197">
        <v>0</v>
      </c>
      <c r="H19" s="197">
        <v>0</v>
      </c>
      <c r="I19" s="197">
        <v>23.11</v>
      </c>
      <c r="J19" s="197">
        <v>0</v>
      </c>
      <c r="K19" s="197">
        <v>85.2</v>
      </c>
      <c r="L19" s="197">
        <v>40.619999999999997</v>
      </c>
      <c r="M19" s="197">
        <v>0</v>
      </c>
      <c r="N19" s="197">
        <v>1.21</v>
      </c>
      <c r="O19" s="197">
        <v>2.0099999999999998</v>
      </c>
      <c r="P19" s="197">
        <v>2.06</v>
      </c>
      <c r="Q19" s="197">
        <v>3.62</v>
      </c>
      <c r="R19" s="197">
        <v>5.29</v>
      </c>
      <c r="S19" s="197">
        <v>3.29</v>
      </c>
      <c r="T19" s="197">
        <v>0</v>
      </c>
      <c r="U19" s="197">
        <v>12.42</v>
      </c>
      <c r="V19" s="197">
        <v>0</v>
      </c>
      <c r="W19" s="197">
        <v>0</v>
      </c>
      <c r="X19" s="197">
        <v>9.98</v>
      </c>
      <c r="Y19" s="197">
        <v>56.48</v>
      </c>
      <c r="Z19" s="197">
        <v>17.39</v>
      </c>
      <c r="AA19" s="197">
        <v>13.31</v>
      </c>
      <c r="AB19" s="197">
        <v>0</v>
      </c>
      <c r="AC19" s="197">
        <v>12.7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26.52</v>
      </c>
      <c r="AJ19" s="197">
        <v>0</v>
      </c>
      <c r="AK19" s="197">
        <v>9.92</v>
      </c>
      <c r="AL19" s="197">
        <v>0</v>
      </c>
      <c r="AM19" s="197">
        <v>17.16</v>
      </c>
      <c r="AN19" s="197">
        <v>0</v>
      </c>
      <c r="AO19" s="197">
        <v>126.36</v>
      </c>
      <c r="AP19" s="197">
        <v>0</v>
      </c>
    </row>
    <row r="20" spans="1:42">
      <c r="A20" t="s">
        <v>62</v>
      </c>
      <c r="B20" s="197">
        <v>0</v>
      </c>
      <c r="C20" s="197">
        <v>11.34</v>
      </c>
      <c r="D20" s="197">
        <v>0</v>
      </c>
      <c r="E20" s="197">
        <v>0</v>
      </c>
      <c r="F20" s="197">
        <v>17.649999999999999</v>
      </c>
      <c r="G20" s="197">
        <v>0</v>
      </c>
      <c r="H20" s="197">
        <v>0</v>
      </c>
      <c r="I20" s="197">
        <v>23.11</v>
      </c>
      <c r="J20" s="197">
        <v>0</v>
      </c>
      <c r="K20" s="197">
        <v>85.2</v>
      </c>
      <c r="L20" s="197">
        <v>40.619999999999997</v>
      </c>
      <c r="M20" s="197">
        <v>0</v>
      </c>
      <c r="N20" s="197">
        <v>1.21</v>
      </c>
      <c r="O20" s="197">
        <v>2.0099999999999998</v>
      </c>
      <c r="P20" s="197">
        <v>2.06</v>
      </c>
      <c r="Q20" s="197">
        <v>3.62</v>
      </c>
      <c r="R20" s="197">
        <v>5.42</v>
      </c>
      <c r="S20" s="197">
        <v>3.4</v>
      </c>
      <c r="T20" s="197">
        <v>0</v>
      </c>
      <c r="U20" s="197">
        <v>12.6</v>
      </c>
      <c r="V20" s="197">
        <v>0</v>
      </c>
      <c r="W20" s="197">
        <v>0</v>
      </c>
      <c r="X20" s="197">
        <v>9.98</v>
      </c>
      <c r="Y20" s="197">
        <v>56.48</v>
      </c>
      <c r="Z20" s="197">
        <v>17.39</v>
      </c>
      <c r="AA20" s="197">
        <v>13.31</v>
      </c>
      <c r="AB20" s="197">
        <v>0</v>
      </c>
      <c r="AC20" s="197">
        <v>12.7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26.52</v>
      </c>
      <c r="AJ20" s="197">
        <v>0</v>
      </c>
      <c r="AK20" s="197">
        <v>8.81</v>
      </c>
      <c r="AL20" s="197">
        <v>0</v>
      </c>
      <c r="AM20" s="197">
        <v>17.16</v>
      </c>
      <c r="AN20" s="197">
        <v>0</v>
      </c>
      <c r="AO20" s="197">
        <v>126.36</v>
      </c>
      <c r="AP20" s="197">
        <v>0</v>
      </c>
    </row>
    <row r="21" spans="1:42">
      <c r="A21" t="s">
        <v>63</v>
      </c>
      <c r="B21" s="197">
        <v>0</v>
      </c>
      <c r="C21" s="197">
        <v>11.34</v>
      </c>
      <c r="D21" s="197">
        <v>0</v>
      </c>
      <c r="E21" s="197">
        <v>0</v>
      </c>
      <c r="F21" s="197">
        <v>17.649999999999999</v>
      </c>
      <c r="G21" s="197">
        <v>0</v>
      </c>
      <c r="H21" s="197">
        <v>0</v>
      </c>
      <c r="I21" s="197">
        <v>23.11</v>
      </c>
      <c r="J21" s="197">
        <v>0</v>
      </c>
      <c r="K21" s="197">
        <v>85.2</v>
      </c>
      <c r="L21" s="197">
        <v>40.619999999999997</v>
      </c>
      <c r="M21" s="197">
        <v>0</v>
      </c>
      <c r="N21" s="197">
        <v>1.21</v>
      </c>
      <c r="O21" s="197">
        <v>2.0099999999999998</v>
      </c>
      <c r="P21" s="197">
        <v>2.06</v>
      </c>
      <c r="Q21" s="197">
        <v>3.62</v>
      </c>
      <c r="R21" s="197">
        <v>5.42</v>
      </c>
      <c r="S21" s="197">
        <v>3.4</v>
      </c>
      <c r="T21" s="197">
        <v>0</v>
      </c>
      <c r="U21" s="197">
        <v>12.77</v>
      </c>
      <c r="V21" s="197">
        <v>0</v>
      </c>
      <c r="W21" s="197">
        <v>0</v>
      </c>
      <c r="X21" s="197">
        <v>5.78</v>
      </c>
      <c r="Y21" s="197">
        <v>56.48</v>
      </c>
      <c r="Z21" s="197">
        <v>17.39</v>
      </c>
      <c r="AA21" s="197">
        <v>13.31</v>
      </c>
      <c r="AB21" s="197">
        <v>0</v>
      </c>
      <c r="AC21" s="197">
        <v>12.7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26.52</v>
      </c>
      <c r="AJ21" s="197">
        <v>0</v>
      </c>
      <c r="AK21" s="197">
        <v>0</v>
      </c>
      <c r="AL21" s="197">
        <v>0</v>
      </c>
      <c r="AM21" s="197">
        <v>17.16</v>
      </c>
      <c r="AN21" s="197">
        <v>0</v>
      </c>
      <c r="AO21" s="197">
        <v>126.36</v>
      </c>
      <c r="AP21" s="197">
        <v>0</v>
      </c>
    </row>
    <row r="22" spans="1:42">
      <c r="A22" t="s">
        <v>64</v>
      </c>
      <c r="B22" s="197">
        <v>0</v>
      </c>
      <c r="C22" s="197">
        <v>11.34</v>
      </c>
      <c r="D22" s="197">
        <v>0</v>
      </c>
      <c r="E22" s="197">
        <v>0</v>
      </c>
      <c r="F22" s="197">
        <v>17.649999999999999</v>
      </c>
      <c r="G22" s="197">
        <v>0</v>
      </c>
      <c r="H22" s="197">
        <v>0</v>
      </c>
      <c r="I22" s="197">
        <v>23.11</v>
      </c>
      <c r="J22" s="197">
        <v>0</v>
      </c>
      <c r="K22" s="197">
        <v>85.2</v>
      </c>
      <c r="L22" s="197">
        <v>40.619999999999997</v>
      </c>
      <c r="M22" s="197">
        <v>0</v>
      </c>
      <c r="N22" s="197">
        <v>1.21</v>
      </c>
      <c r="O22" s="197">
        <v>2.0099999999999998</v>
      </c>
      <c r="P22" s="197">
        <v>2.06</v>
      </c>
      <c r="Q22" s="197">
        <v>3.62</v>
      </c>
      <c r="R22" s="197">
        <v>5.51</v>
      </c>
      <c r="S22" s="197">
        <v>3.56</v>
      </c>
      <c r="T22" s="197">
        <v>0</v>
      </c>
      <c r="U22" s="197">
        <v>12.95</v>
      </c>
      <c r="V22" s="197">
        <v>0</v>
      </c>
      <c r="W22" s="197">
        <v>0</v>
      </c>
      <c r="X22" s="197">
        <v>12.97</v>
      </c>
      <c r="Y22" s="197">
        <v>56.48</v>
      </c>
      <c r="Z22" s="197">
        <v>17.39</v>
      </c>
      <c r="AA22" s="197">
        <v>13.31</v>
      </c>
      <c r="AB22" s="197">
        <v>0</v>
      </c>
      <c r="AC22" s="197">
        <v>12.7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26.52</v>
      </c>
      <c r="AJ22" s="197">
        <v>0</v>
      </c>
      <c r="AK22" s="197">
        <v>9.69</v>
      </c>
      <c r="AL22" s="197">
        <v>0</v>
      </c>
      <c r="AM22" s="197">
        <v>17.16</v>
      </c>
      <c r="AN22" s="197">
        <v>0</v>
      </c>
      <c r="AO22" s="197">
        <v>126.36</v>
      </c>
      <c r="AP22" s="197">
        <v>0</v>
      </c>
    </row>
    <row r="23" spans="1:42">
      <c r="A23" t="s">
        <v>65</v>
      </c>
      <c r="B23" s="197">
        <v>0</v>
      </c>
      <c r="C23" s="197">
        <v>11.34</v>
      </c>
      <c r="D23" s="197">
        <v>0</v>
      </c>
      <c r="E23" s="197">
        <v>0</v>
      </c>
      <c r="F23" s="197">
        <v>17.649999999999999</v>
      </c>
      <c r="G23" s="197">
        <v>0</v>
      </c>
      <c r="H23" s="197">
        <v>0</v>
      </c>
      <c r="I23" s="197">
        <v>23.11</v>
      </c>
      <c r="J23" s="197">
        <v>0</v>
      </c>
      <c r="K23" s="197">
        <v>85.23</v>
      </c>
      <c r="L23" s="197">
        <v>40.619999999999997</v>
      </c>
      <c r="M23" s="197">
        <v>0</v>
      </c>
      <c r="N23" s="197">
        <v>1.21</v>
      </c>
      <c r="O23" s="197">
        <v>2.0099999999999998</v>
      </c>
      <c r="P23" s="197">
        <v>2.06</v>
      </c>
      <c r="Q23" s="197">
        <v>3.62</v>
      </c>
      <c r="R23" s="197">
        <v>5.63</v>
      </c>
      <c r="S23" s="197">
        <v>3.56</v>
      </c>
      <c r="T23" s="197">
        <v>0</v>
      </c>
      <c r="U23" s="197">
        <v>13.21</v>
      </c>
      <c r="V23" s="197">
        <v>0</v>
      </c>
      <c r="W23" s="197">
        <v>0</v>
      </c>
      <c r="X23" s="197">
        <v>15.38</v>
      </c>
      <c r="Y23" s="197">
        <v>56.48</v>
      </c>
      <c r="Z23" s="197">
        <v>35.130000000000003</v>
      </c>
      <c r="AA23" s="197">
        <v>13.31</v>
      </c>
      <c r="AB23" s="197">
        <v>0</v>
      </c>
      <c r="AC23" s="197">
        <v>12.7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26.52</v>
      </c>
      <c r="AJ23" s="197">
        <v>0</v>
      </c>
      <c r="AK23" s="197">
        <v>9.92</v>
      </c>
      <c r="AL23" s="197">
        <v>0</v>
      </c>
      <c r="AM23" s="197">
        <v>17.16</v>
      </c>
      <c r="AN23" s="197">
        <v>0</v>
      </c>
      <c r="AO23" s="197">
        <v>126.36</v>
      </c>
      <c r="AP23" s="197">
        <v>0</v>
      </c>
    </row>
    <row r="24" spans="1:42">
      <c r="A24" t="s">
        <v>66</v>
      </c>
      <c r="B24" s="197">
        <v>0</v>
      </c>
      <c r="C24" s="197">
        <v>11.34</v>
      </c>
      <c r="D24" s="197">
        <v>0</v>
      </c>
      <c r="E24" s="197">
        <v>0</v>
      </c>
      <c r="F24" s="197">
        <v>17.649999999999999</v>
      </c>
      <c r="G24" s="197">
        <v>0</v>
      </c>
      <c r="H24" s="197">
        <v>0</v>
      </c>
      <c r="I24" s="197">
        <v>23.11</v>
      </c>
      <c r="J24" s="197">
        <v>0</v>
      </c>
      <c r="K24" s="197">
        <v>85.23</v>
      </c>
      <c r="L24" s="197">
        <v>40.619999999999997</v>
      </c>
      <c r="M24" s="197">
        <v>0</v>
      </c>
      <c r="N24" s="197">
        <v>1.68</v>
      </c>
      <c r="O24" s="197">
        <v>6.85</v>
      </c>
      <c r="P24" s="197">
        <v>2.06</v>
      </c>
      <c r="Q24" s="197">
        <v>3.62</v>
      </c>
      <c r="R24" s="197">
        <v>5.63</v>
      </c>
      <c r="S24" s="197">
        <v>3.56</v>
      </c>
      <c r="T24" s="197">
        <v>0</v>
      </c>
      <c r="U24" s="197">
        <v>13.21</v>
      </c>
      <c r="V24" s="197">
        <v>0</v>
      </c>
      <c r="W24" s="197">
        <v>0</v>
      </c>
      <c r="X24" s="197">
        <v>15.38</v>
      </c>
      <c r="Y24" s="197">
        <v>56.48</v>
      </c>
      <c r="Z24" s="197">
        <v>35.130000000000003</v>
      </c>
      <c r="AA24" s="197">
        <v>13.31</v>
      </c>
      <c r="AB24" s="197">
        <v>0</v>
      </c>
      <c r="AC24" s="197">
        <v>12.7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26.52</v>
      </c>
      <c r="AJ24" s="197">
        <v>0</v>
      </c>
      <c r="AK24" s="197">
        <v>9.92</v>
      </c>
      <c r="AL24" s="197">
        <v>0</v>
      </c>
      <c r="AM24" s="197">
        <v>17.16</v>
      </c>
      <c r="AN24" s="197">
        <v>0</v>
      </c>
      <c r="AO24" s="197">
        <v>126.36</v>
      </c>
      <c r="AP24" s="197">
        <v>0</v>
      </c>
    </row>
    <row r="25" spans="1:42">
      <c r="A25" t="s">
        <v>67</v>
      </c>
      <c r="B25" s="197">
        <v>0</v>
      </c>
      <c r="C25" s="197">
        <v>11.34</v>
      </c>
      <c r="D25" s="197">
        <v>0</v>
      </c>
      <c r="E25" s="197">
        <v>0</v>
      </c>
      <c r="F25" s="197">
        <v>17.649999999999999</v>
      </c>
      <c r="G25" s="197">
        <v>0</v>
      </c>
      <c r="H25" s="197">
        <v>0</v>
      </c>
      <c r="I25" s="197">
        <v>23.11</v>
      </c>
      <c r="J25" s="197">
        <v>0</v>
      </c>
      <c r="K25" s="197">
        <v>85.23</v>
      </c>
      <c r="L25" s="197">
        <v>40.619999999999997</v>
      </c>
      <c r="M25" s="197">
        <v>0</v>
      </c>
      <c r="N25" s="197">
        <v>1.21</v>
      </c>
      <c r="O25" s="197">
        <v>2.0099999999999998</v>
      </c>
      <c r="P25" s="197">
        <v>2.06</v>
      </c>
      <c r="Q25" s="197">
        <v>3.62</v>
      </c>
      <c r="R25" s="197">
        <v>5.97</v>
      </c>
      <c r="S25" s="197">
        <v>3.56</v>
      </c>
      <c r="T25" s="197">
        <v>0</v>
      </c>
      <c r="U25" s="197">
        <v>13.21</v>
      </c>
      <c r="V25" s="197">
        <v>0</v>
      </c>
      <c r="W25" s="197">
        <v>0</v>
      </c>
      <c r="X25" s="197">
        <v>15.38</v>
      </c>
      <c r="Y25" s="197">
        <v>56.48</v>
      </c>
      <c r="Z25" s="197">
        <v>35.130000000000003</v>
      </c>
      <c r="AA25" s="197">
        <v>13.31</v>
      </c>
      <c r="AB25" s="197">
        <v>0</v>
      </c>
      <c r="AC25" s="197">
        <v>12.7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26.52</v>
      </c>
      <c r="AJ25" s="197">
        <v>0</v>
      </c>
      <c r="AK25" s="197">
        <v>9.92</v>
      </c>
      <c r="AL25" s="197">
        <v>0</v>
      </c>
      <c r="AM25" s="197">
        <v>17.16</v>
      </c>
      <c r="AN25" s="197">
        <v>0</v>
      </c>
      <c r="AO25" s="197">
        <v>126.36</v>
      </c>
      <c r="AP25" s="197">
        <v>0</v>
      </c>
    </row>
    <row r="26" spans="1:42">
      <c r="A26" t="s">
        <v>68</v>
      </c>
      <c r="B26" s="197">
        <v>0</v>
      </c>
      <c r="C26" s="197">
        <v>11.34</v>
      </c>
      <c r="D26" s="197">
        <v>0</v>
      </c>
      <c r="E26" s="197">
        <v>0</v>
      </c>
      <c r="F26" s="197">
        <v>17.649999999999999</v>
      </c>
      <c r="G26" s="197">
        <v>0</v>
      </c>
      <c r="H26" s="197">
        <v>0</v>
      </c>
      <c r="I26" s="197">
        <v>23.11</v>
      </c>
      <c r="J26" s="197">
        <v>0</v>
      </c>
      <c r="K26" s="197">
        <v>85.23</v>
      </c>
      <c r="L26" s="197">
        <v>40.619999999999997</v>
      </c>
      <c r="M26" s="197">
        <v>0</v>
      </c>
      <c r="N26" s="197">
        <v>1.21</v>
      </c>
      <c r="O26" s="197">
        <v>2.0099999999999998</v>
      </c>
      <c r="P26" s="197">
        <v>2.06</v>
      </c>
      <c r="Q26" s="197">
        <v>3.62</v>
      </c>
      <c r="R26" s="197">
        <v>5.97</v>
      </c>
      <c r="S26" s="197">
        <v>3.56</v>
      </c>
      <c r="T26" s="197">
        <v>0</v>
      </c>
      <c r="U26" s="197">
        <v>13.21</v>
      </c>
      <c r="V26" s="197">
        <v>0</v>
      </c>
      <c r="W26" s="197">
        <v>0</v>
      </c>
      <c r="X26" s="197">
        <v>15.38</v>
      </c>
      <c r="Y26" s="197">
        <v>56.48</v>
      </c>
      <c r="Z26" s="197">
        <v>35.130000000000003</v>
      </c>
      <c r="AA26" s="197">
        <v>13.31</v>
      </c>
      <c r="AB26" s="197">
        <v>0</v>
      </c>
      <c r="AC26" s="197">
        <v>12.7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26.52</v>
      </c>
      <c r="AJ26" s="197">
        <v>0</v>
      </c>
      <c r="AK26" s="197">
        <v>0</v>
      </c>
      <c r="AL26" s="197">
        <v>0</v>
      </c>
      <c r="AM26" s="197">
        <v>17.16</v>
      </c>
      <c r="AN26" s="197">
        <v>0</v>
      </c>
      <c r="AO26" s="197">
        <v>126.36</v>
      </c>
      <c r="AP26" s="197">
        <v>0</v>
      </c>
    </row>
    <row r="27" spans="1:42">
      <c r="A27" t="s">
        <v>69</v>
      </c>
      <c r="B27" s="197">
        <v>0</v>
      </c>
      <c r="C27" s="197">
        <v>11.34</v>
      </c>
      <c r="D27" s="197">
        <v>0</v>
      </c>
      <c r="E27" s="197">
        <v>0</v>
      </c>
      <c r="F27" s="197">
        <v>17.649999999999999</v>
      </c>
      <c r="G27" s="197">
        <v>0</v>
      </c>
      <c r="H27" s="197">
        <v>0</v>
      </c>
      <c r="I27" s="197">
        <v>23.11</v>
      </c>
      <c r="J27" s="197">
        <v>0</v>
      </c>
      <c r="K27" s="197">
        <v>88.22</v>
      </c>
      <c r="L27" s="197">
        <v>40.619999999999997</v>
      </c>
      <c r="M27" s="197">
        <v>0</v>
      </c>
      <c r="N27" s="197">
        <v>1.21</v>
      </c>
      <c r="O27" s="197">
        <v>2.0099999999999998</v>
      </c>
      <c r="P27" s="197">
        <v>2.06</v>
      </c>
      <c r="Q27" s="197">
        <v>3.62</v>
      </c>
      <c r="R27" s="197">
        <v>5.97</v>
      </c>
      <c r="S27" s="197">
        <v>3.82</v>
      </c>
      <c r="T27" s="197">
        <v>0</v>
      </c>
      <c r="U27" s="197">
        <v>13.21</v>
      </c>
      <c r="V27" s="197">
        <v>0</v>
      </c>
      <c r="W27" s="197">
        <v>0</v>
      </c>
      <c r="X27" s="197">
        <v>7.11</v>
      </c>
      <c r="Y27" s="197">
        <v>56.48</v>
      </c>
      <c r="Z27" s="197">
        <v>2.74</v>
      </c>
      <c r="AA27" s="197">
        <v>13.31</v>
      </c>
      <c r="AB27" s="197">
        <v>0</v>
      </c>
      <c r="AC27" s="197">
        <v>12.7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26.52</v>
      </c>
      <c r="AJ27" s="197">
        <v>0</v>
      </c>
      <c r="AK27" s="197">
        <v>0</v>
      </c>
      <c r="AL27" s="197">
        <v>0</v>
      </c>
      <c r="AM27" s="197">
        <v>17.16</v>
      </c>
      <c r="AN27" s="197">
        <v>0</v>
      </c>
      <c r="AO27" s="197">
        <v>126.36</v>
      </c>
      <c r="AP27" s="197">
        <v>0</v>
      </c>
    </row>
    <row r="28" spans="1:42">
      <c r="A28" t="s">
        <v>70</v>
      </c>
      <c r="B28" s="197">
        <v>0</v>
      </c>
      <c r="C28" s="197">
        <v>11.34</v>
      </c>
      <c r="D28" s="197">
        <v>0</v>
      </c>
      <c r="E28" s="197">
        <v>0</v>
      </c>
      <c r="F28" s="197">
        <v>17.649999999999999</v>
      </c>
      <c r="G28" s="197">
        <v>0</v>
      </c>
      <c r="H28" s="197">
        <v>0</v>
      </c>
      <c r="I28" s="197">
        <v>23.11</v>
      </c>
      <c r="J28" s="197">
        <v>0</v>
      </c>
      <c r="K28" s="197">
        <v>40.22</v>
      </c>
      <c r="L28" s="197">
        <v>40.619999999999997</v>
      </c>
      <c r="M28" s="197">
        <v>0</v>
      </c>
      <c r="N28" s="197">
        <v>1.21</v>
      </c>
      <c r="O28" s="197">
        <v>2.0099999999999998</v>
      </c>
      <c r="P28" s="197">
        <v>2.06</v>
      </c>
      <c r="Q28" s="197">
        <v>3.62</v>
      </c>
      <c r="R28" s="197">
        <v>5.97</v>
      </c>
      <c r="S28" s="197">
        <v>3.82</v>
      </c>
      <c r="T28" s="197">
        <v>0</v>
      </c>
      <c r="U28" s="197">
        <v>13.21</v>
      </c>
      <c r="V28" s="197">
        <v>0</v>
      </c>
      <c r="W28" s="197">
        <v>0</v>
      </c>
      <c r="X28" s="197">
        <v>2.23</v>
      </c>
      <c r="Y28" s="197">
        <v>56.48</v>
      </c>
      <c r="Z28" s="197">
        <v>2.74</v>
      </c>
      <c r="AA28" s="197">
        <v>13.31</v>
      </c>
      <c r="AB28" s="197">
        <v>0</v>
      </c>
      <c r="AC28" s="197">
        <v>12.7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26.52</v>
      </c>
      <c r="AJ28" s="197">
        <v>0</v>
      </c>
      <c r="AK28" s="197">
        <v>0.49</v>
      </c>
      <c r="AL28" s="197">
        <v>0</v>
      </c>
      <c r="AM28" s="197">
        <v>17.16</v>
      </c>
      <c r="AN28" s="197">
        <v>0</v>
      </c>
      <c r="AO28" s="197">
        <v>126.36</v>
      </c>
      <c r="AP28" s="197">
        <v>0</v>
      </c>
    </row>
    <row r="29" spans="1:42">
      <c r="A29" t="s">
        <v>71</v>
      </c>
      <c r="B29" s="197">
        <v>0</v>
      </c>
      <c r="C29" s="197">
        <v>11.34</v>
      </c>
      <c r="D29" s="197">
        <v>0</v>
      </c>
      <c r="E29" s="197">
        <v>0</v>
      </c>
      <c r="F29" s="197">
        <v>17.649999999999999</v>
      </c>
      <c r="G29" s="197">
        <v>0</v>
      </c>
      <c r="H29" s="197">
        <v>0</v>
      </c>
      <c r="I29" s="197">
        <v>23.11</v>
      </c>
      <c r="J29" s="197">
        <v>0</v>
      </c>
      <c r="K29" s="197">
        <v>40.22</v>
      </c>
      <c r="L29" s="197">
        <v>40.619999999999997</v>
      </c>
      <c r="M29" s="197">
        <v>0</v>
      </c>
      <c r="N29" s="197">
        <v>1.21</v>
      </c>
      <c r="O29" s="197">
        <v>2.0099999999999998</v>
      </c>
      <c r="P29" s="197">
        <v>2.06</v>
      </c>
      <c r="Q29" s="197">
        <v>3.62</v>
      </c>
      <c r="R29" s="197">
        <v>5.97</v>
      </c>
      <c r="S29" s="197">
        <v>3.82</v>
      </c>
      <c r="T29" s="197">
        <v>0</v>
      </c>
      <c r="U29" s="197">
        <v>13.21</v>
      </c>
      <c r="V29" s="197">
        <v>0</v>
      </c>
      <c r="W29" s="197">
        <v>0</v>
      </c>
      <c r="X29" s="197">
        <v>1</v>
      </c>
      <c r="Y29" s="197">
        <v>56.48</v>
      </c>
      <c r="Z29" s="197">
        <v>2.74</v>
      </c>
      <c r="AA29" s="197">
        <v>13.31</v>
      </c>
      <c r="AB29" s="197">
        <v>0</v>
      </c>
      <c r="AC29" s="197">
        <v>13.7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26.52</v>
      </c>
      <c r="AJ29" s="197">
        <v>0</v>
      </c>
      <c r="AK29" s="197">
        <v>1.1299999999999999</v>
      </c>
      <c r="AL29" s="197">
        <v>0</v>
      </c>
      <c r="AM29" s="197">
        <v>17.16</v>
      </c>
      <c r="AN29" s="197">
        <v>0</v>
      </c>
      <c r="AO29" s="197">
        <v>126.36</v>
      </c>
      <c r="AP29" s="197">
        <v>0</v>
      </c>
    </row>
    <row r="30" spans="1:42">
      <c r="A30" t="s">
        <v>72</v>
      </c>
      <c r="B30" s="197">
        <v>0</v>
      </c>
      <c r="C30" s="197">
        <v>11.34</v>
      </c>
      <c r="D30" s="197">
        <v>0</v>
      </c>
      <c r="E30" s="197">
        <v>0</v>
      </c>
      <c r="F30" s="197">
        <v>17.649999999999999</v>
      </c>
      <c r="G30" s="197">
        <v>0</v>
      </c>
      <c r="H30" s="197">
        <v>0</v>
      </c>
      <c r="I30" s="197">
        <v>23.11</v>
      </c>
      <c r="J30" s="197">
        <v>0</v>
      </c>
      <c r="K30" s="197">
        <v>40.22</v>
      </c>
      <c r="L30" s="197">
        <v>40.619999999999997</v>
      </c>
      <c r="M30" s="197">
        <v>0</v>
      </c>
      <c r="N30" s="197">
        <v>1.21</v>
      </c>
      <c r="O30" s="197">
        <v>2.0099999999999998</v>
      </c>
      <c r="P30" s="197">
        <v>2.06</v>
      </c>
      <c r="Q30" s="197">
        <v>3.62</v>
      </c>
      <c r="R30" s="197">
        <v>5.77</v>
      </c>
      <c r="S30" s="197">
        <v>3.82</v>
      </c>
      <c r="T30" s="197">
        <v>0</v>
      </c>
      <c r="U30" s="197">
        <v>13.21</v>
      </c>
      <c r="V30" s="197">
        <v>0</v>
      </c>
      <c r="W30" s="197">
        <v>0</v>
      </c>
      <c r="X30" s="197">
        <v>1</v>
      </c>
      <c r="Y30" s="197">
        <v>56.48</v>
      </c>
      <c r="Z30" s="197">
        <v>2.74</v>
      </c>
      <c r="AA30" s="197">
        <v>13.31</v>
      </c>
      <c r="AB30" s="197">
        <v>0</v>
      </c>
      <c r="AC30" s="197">
        <v>13.7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26.52</v>
      </c>
      <c r="AJ30" s="197">
        <v>0</v>
      </c>
      <c r="AK30" s="197">
        <v>0</v>
      </c>
      <c r="AL30" s="197">
        <v>0</v>
      </c>
      <c r="AM30" s="197">
        <v>17.16</v>
      </c>
      <c r="AN30" s="197">
        <v>0</v>
      </c>
      <c r="AO30" s="197">
        <v>126.36</v>
      </c>
      <c r="AP30" s="197">
        <v>0</v>
      </c>
    </row>
    <row r="31" spans="1:42">
      <c r="A31" t="s">
        <v>73</v>
      </c>
      <c r="B31" s="197">
        <v>0</v>
      </c>
      <c r="C31" s="197">
        <v>11.34</v>
      </c>
      <c r="D31" s="197">
        <v>0</v>
      </c>
      <c r="E31" s="197">
        <v>0</v>
      </c>
      <c r="F31" s="197">
        <v>17.649999999999999</v>
      </c>
      <c r="G31" s="197">
        <v>0</v>
      </c>
      <c r="H31" s="197">
        <v>0</v>
      </c>
      <c r="I31" s="197">
        <v>22.83</v>
      </c>
      <c r="J31" s="197">
        <v>0</v>
      </c>
      <c r="K31" s="197">
        <v>6.59</v>
      </c>
      <c r="L31" s="197">
        <v>0</v>
      </c>
      <c r="M31" s="197">
        <v>0</v>
      </c>
      <c r="N31" s="197">
        <v>1.21</v>
      </c>
      <c r="O31" s="197">
        <v>2.0099999999999998</v>
      </c>
      <c r="P31" s="197">
        <v>2.06</v>
      </c>
      <c r="Q31" s="197">
        <v>0.22</v>
      </c>
      <c r="R31" s="197">
        <v>0.51</v>
      </c>
      <c r="S31" s="197">
        <v>0.27</v>
      </c>
      <c r="T31" s="197">
        <v>0</v>
      </c>
      <c r="U31" s="197">
        <v>13.21</v>
      </c>
      <c r="V31" s="197">
        <v>0</v>
      </c>
      <c r="W31" s="197">
        <v>0</v>
      </c>
      <c r="X31" s="197">
        <v>1</v>
      </c>
      <c r="Y31" s="197">
        <v>56.48</v>
      </c>
      <c r="Z31" s="197">
        <v>2.74</v>
      </c>
      <c r="AA31" s="197">
        <v>0.91</v>
      </c>
      <c r="AB31" s="197">
        <v>0</v>
      </c>
      <c r="AC31" s="197">
        <v>13.7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26.52</v>
      </c>
      <c r="AJ31" s="197">
        <v>0</v>
      </c>
      <c r="AK31" s="197">
        <v>2.52</v>
      </c>
      <c r="AL31" s="197">
        <v>0</v>
      </c>
      <c r="AM31" s="197">
        <v>17.16</v>
      </c>
      <c r="AN31" s="197">
        <v>0</v>
      </c>
      <c r="AO31" s="197">
        <v>126.36</v>
      </c>
      <c r="AP31" s="197">
        <v>0</v>
      </c>
    </row>
    <row r="32" spans="1:42">
      <c r="A32" t="s">
        <v>74</v>
      </c>
      <c r="B32" s="197">
        <v>0</v>
      </c>
      <c r="C32" s="197">
        <v>11.28</v>
      </c>
      <c r="D32" s="197">
        <v>0</v>
      </c>
      <c r="E32" s="197">
        <v>0</v>
      </c>
      <c r="F32" s="197">
        <v>17.649999999999999</v>
      </c>
      <c r="G32" s="197">
        <v>0</v>
      </c>
      <c r="H32" s="197">
        <v>0</v>
      </c>
      <c r="I32" s="197">
        <v>22.83</v>
      </c>
      <c r="J32" s="197">
        <v>0</v>
      </c>
      <c r="K32" s="197">
        <v>6.59</v>
      </c>
      <c r="L32" s="197">
        <v>0</v>
      </c>
      <c r="M32" s="197">
        <v>0</v>
      </c>
      <c r="N32" s="197">
        <v>1.21</v>
      </c>
      <c r="O32" s="197">
        <v>2.0099999999999998</v>
      </c>
      <c r="P32" s="197">
        <v>2.06</v>
      </c>
      <c r="Q32" s="197">
        <v>0.22</v>
      </c>
      <c r="R32" s="197">
        <v>0.43</v>
      </c>
      <c r="S32" s="197">
        <v>0.27</v>
      </c>
      <c r="T32" s="197">
        <v>0</v>
      </c>
      <c r="U32" s="197">
        <v>13.21</v>
      </c>
      <c r="V32" s="197">
        <v>0</v>
      </c>
      <c r="W32" s="197">
        <v>0</v>
      </c>
      <c r="X32" s="197">
        <v>1</v>
      </c>
      <c r="Y32" s="197">
        <v>56.48</v>
      </c>
      <c r="Z32" s="197">
        <v>2.74</v>
      </c>
      <c r="AA32" s="197">
        <v>0.91</v>
      </c>
      <c r="AB32" s="197">
        <v>0</v>
      </c>
      <c r="AC32" s="197">
        <v>13.7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26.52</v>
      </c>
      <c r="AJ32" s="197">
        <v>0</v>
      </c>
      <c r="AK32" s="197">
        <v>1.76</v>
      </c>
      <c r="AL32" s="197">
        <v>0</v>
      </c>
      <c r="AM32" s="197">
        <v>17.16</v>
      </c>
      <c r="AN32" s="197">
        <v>0</v>
      </c>
      <c r="AO32" s="197">
        <v>126.36</v>
      </c>
      <c r="AP32" s="197">
        <v>0</v>
      </c>
    </row>
    <row r="33" spans="1:42">
      <c r="A33" t="s">
        <v>75</v>
      </c>
      <c r="B33" s="197">
        <v>0</v>
      </c>
      <c r="C33" s="197">
        <v>11.28</v>
      </c>
      <c r="D33" s="197">
        <v>0</v>
      </c>
      <c r="E33" s="197">
        <v>0</v>
      </c>
      <c r="F33" s="197">
        <v>17.649999999999999</v>
      </c>
      <c r="G33" s="197">
        <v>0</v>
      </c>
      <c r="H33" s="197">
        <v>0</v>
      </c>
      <c r="I33" s="197">
        <v>22.83</v>
      </c>
      <c r="J33" s="197">
        <v>0</v>
      </c>
      <c r="K33" s="197">
        <v>6.59</v>
      </c>
      <c r="L33" s="197">
        <v>0</v>
      </c>
      <c r="M33" s="197">
        <v>0</v>
      </c>
      <c r="N33" s="197">
        <v>1.21</v>
      </c>
      <c r="O33" s="197">
        <v>2.0099999999999998</v>
      </c>
      <c r="P33" s="197">
        <v>2.06</v>
      </c>
      <c r="Q33" s="197">
        <v>0.22</v>
      </c>
      <c r="R33" s="197">
        <v>0.43</v>
      </c>
      <c r="S33" s="197">
        <v>0.27</v>
      </c>
      <c r="T33" s="197">
        <v>0</v>
      </c>
      <c r="U33" s="197">
        <v>13.21</v>
      </c>
      <c r="V33" s="197">
        <v>0</v>
      </c>
      <c r="W33" s="197">
        <v>0</v>
      </c>
      <c r="X33" s="197">
        <v>1</v>
      </c>
      <c r="Y33" s="197">
        <v>56.48</v>
      </c>
      <c r="Z33" s="197">
        <v>2.74</v>
      </c>
      <c r="AA33" s="197">
        <v>0.91</v>
      </c>
      <c r="AB33" s="197">
        <v>0</v>
      </c>
      <c r="AC33" s="197">
        <v>13.7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26.52</v>
      </c>
      <c r="AJ33" s="197">
        <v>0</v>
      </c>
      <c r="AK33" s="197">
        <v>2.37</v>
      </c>
      <c r="AL33" s="197">
        <v>0</v>
      </c>
      <c r="AM33" s="197">
        <v>17.16</v>
      </c>
      <c r="AN33" s="197">
        <v>0</v>
      </c>
      <c r="AO33" s="197">
        <v>126.36</v>
      </c>
      <c r="AP33" s="197">
        <v>0</v>
      </c>
    </row>
    <row r="34" spans="1:42">
      <c r="A34" t="s">
        <v>76</v>
      </c>
      <c r="B34" s="197">
        <v>0</v>
      </c>
      <c r="C34" s="197">
        <v>11.25</v>
      </c>
      <c r="D34" s="197">
        <v>0</v>
      </c>
      <c r="E34" s="197">
        <v>0</v>
      </c>
      <c r="F34" s="197">
        <v>17.649999999999999</v>
      </c>
      <c r="G34" s="197">
        <v>0</v>
      </c>
      <c r="H34" s="197">
        <v>0</v>
      </c>
      <c r="I34" s="197">
        <v>22.83</v>
      </c>
      <c r="J34" s="197">
        <v>0</v>
      </c>
      <c r="K34" s="197">
        <v>6.59</v>
      </c>
      <c r="L34" s="197">
        <v>0</v>
      </c>
      <c r="M34" s="197">
        <v>0</v>
      </c>
      <c r="N34" s="197">
        <v>1.21</v>
      </c>
      <c r="O34" s="197">
        <v>2.0099999999999998</v>
      </c>
      <c r="P34" s="197">
        <v>2.06</v>
      </c>
      <c r="Q34" s="197">
        <v>0.22</v>
      </c>
      <c r="R34" s="197">
        <v>0.43</v>
      </c>
      <c r="S34" s="197">
        <v>0.27</v>
      </c>
      <c r="T34" s="197">
        <v>0</v>
      </c>
      <c r="U34" s="197">
        <v>13.21</v>
      </c>
      <c r="V34" s="197">
        <v>0</v>
      </c>
      <c r="W34" s="197">
        <v>0</v>
      </c>
      <c r="X34" s="197">
        <v>1</v>
      </c>
      <c r="Y34" s="197">
        <v>56.48</v>
      </c>
      <c r="Z34" s="197">
        <v>2.74</v>
      </c>
      <c r="AA34" s="197">
        <v>0.91</v>
      </c>
      <c r="AB34" s="197">
        <v>0</v>
      </c>
      <c r="AC34" s="197">
        <v>13.7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26.52</v>
      </c>
      <c r="AJ34" s="197">
        <v>0</v>
      </c>
      <c r="AK34" s="197">
        <v>2.37</v>
      </c>
      <c r="AL34" s="197">
        <v>0</v>
      </c>
      <c r="AM34" s="197">
        <v>17.16</v>
      </c>
      <c r="AN34" s="197">
        <v>0</v>
      </c>
      <c r="AO34" s="197">
        <v>126.36</v>
      </c>
      <c r="AP34" s="197">
        <v>0</v>
      </c>
    </row>
    <row r="35" spans="1:42">
      <c r="A35" t="s">
        <v>77</v>
      </c>
      <c r="B35" s="197">
        <v>0</v>
      </c>
      <c r="C35" s="197">
        <v>11.25</v>
      </c>
      <c r="D35" s="197">
        <v>0</v>
      </c>
      <c r="E35" s="197">
        <v>0</v>
      </c>
      <c r="F35" s="197">
        <v>17.649999999999999</v>
      </c>
      <c r="G35" s="197">
        <v>0</v>
      </c>
      <c r="H35" s="197">
        <v>0</v>
      </c>
      <c r="I35" s="197">
        <v>22.83</v>
      </c>
      <c r="J35" s="197">
        <v>0</v>
      </c>
      <c r="K35" s="197">
        <v>6.59</v>
      </c>
      <c r="L35" s="197">
        <v>0</v>
      </c>
      <c r="M35" s="197">
        <v>0</v>
      </c>
      <c r="N35" s="197">
        <v>1.21</v>
      </c>
      <c r="O35" s="197">
        <v>2.0099999999999998</v>
      </c>
      <c r="P35" s="197">
        <v>2.06</v>
      </c>
      <c r="Q35" s="197">
        <v>0.22</v>
      </c>
      <c r="R35" s="197">
        <v>0.43</v>
      </c>
      <c r="S35" s="197">
        <v>0.27</v>
      </c>
      <c r="T35" s="197">
        <v>0</v>
      </c>
      <c r="U35" s="197">
        <v>13.21</v>
      </c>
      <c r="V35" s="197">
        <v>0</v>
      </c>
      <c r="W35" s="197">
        <v>0</v>
      </c>
      <c r="X35" s="197">
        <v>1</v>
      </c>
      <c r="Y35" s="197">
        <v>56.48</v>
      </c>
      <c r="Z35" s="197">
        <v>2.74</v>
      </c>
      <c r="AA35" s="197">
        <v>0.91</v>
      </c>
      <c r="AB35" s="197">
        <v>0</v>
      </c>
      <c r="AC35" s="197">
        <v>13.7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26.52</v>
      </c>
      <c r="AJ35" s="197">
        <v>0</v>
      </c>
      <c r="AK35" s="197">
        <v>1.6</v>
      </c>
      <c r="AL35" s="197">
        <v>0</v>
      </c>
      <c r="AM35" s="197">
        <v>17.16</v>
      </c>
      <c r="AN35" s="197">
        <v>0</v>
      </c>
      <c r="AO35" s="197">
        <v>129.47999999999999</v>
      </c>
      <c r="AP35" s="197">
        <v>0</v>
      </c>
    </row>
    <row r="36" spans="1:42">
      <c r="A36" t="s">
        <v>78</v>
      </c>
      <c r="B36" s="197">
        <v>0</v>
      </c>
      <c r="C36" s="197">
        <v>11.25</v>
      </c>
      <c r="D36" s="197">
        <v>0</v>
      </c>
      <c r="E36" s="197">
        <v>0</v>
      </c>
      <c r="F36" s="197">
        <v>17.649999999999999</v>
      </c>
      <c r="G36" s="197">
        <v>0</v>
      </c>
      <c r="H36" s="197">
        <v>0</v>
      </c>
      <c r="I36" s="197">
        <v>22.83</v>
      </c>
      <c r="J36" s="197">
        <v>0</v>
      </c>
      <c r="K36" s="197">
        <v>6.59</v>
      </c>
      <c r="L36" s="197">
        <v>0</v>
      </c>
      <c r="M36" s="197">
        <v>0</v>
      </c>
      <c r="N36" s="197">
        <v>1.21</v>
      </c>
      <c r="O36" s="197">
        <v>2.0099999999999998</v>
      </c>
      <c r="P36" s="197">
        <v>2.06</v>
      </c>
      <c r="Q36" s="197">
        <v>0.22</v>
      </c>
      <c r="R36" s="197">
        <v>0.43</v>
      </c>
      <c r="S36" s="197">
        <v>0.27</v>
      </c>
      <c r="T36" s="197">
        <v>0</v>
      </c>
      <c r="U36" s="197">
        <v>13.21</v>
      </c>
      <c r="V36" s="197">
        <v>0</v>
      </c>
      <c r="W36" s="197">
        <v>0</v>
      </c>
      <c r="X36" s="197">
        <v>1</v>
      </c>
      <c r="Y36" s="197">
        <v>56.48</v>
      </c>
      <c r="Z36" s="197">
        <v>2.74</v>
      </c>
      <c r="AA36" s="197">
        <v>0.91</v>
      </c>
      <c r="AB36" s="197">
        <v>0</v>
      </c>
      <c r="AC36" s="197">
        <v>13.7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26.52</v>
      </c>
      <c r="AJ36" s="197">
        <v>0</v>
      </c>
      <c r="AK36" s="197">
        <v>1.6</v>
      </c>
      <c r="AL36" s="197">
        <v>0</v>
      </c>
      <c r="AM36" s="197">
        <v>17.16</v>
      </c>
      <c r="AN36" s="197">
        <v>0</v>
      </c>
      <c r="AO36" s="197">
        <v>129.47999999999999</v>
      </c>
      <c r="AP36" s="197">
        <v>0</v>
      </c>
    </row>
    <row r="37" spans="1:42">
      <c r="A37" t="s">
        <v>79</v>
      </c>
      <c r="B37" s="197">
        <v>0</v>
      </c>
      <c r="C37" s="197">
        <v>11.25</v>
      </c>
      <c r="D37" s="197">
        <v>0</v>
      </c>
      <c r="E37" s="197">
        <v>0</v>
      </c>
      <c r="F37" s="197">
        <v>17.649999999999999</v>
      </c>
      <c r="G37" s="197">
        <v>0</v>
      </c>
      <c r="H37" s="197">
        <v>0</v>
      </c>
      <c r="I37" s="197">
        <v>22.83</v>
      </c>
      <c r="J37" s="197">
        <v>0</v>
      </c>
      <c r="K37" s="197">
        <v>6.59</v>
      </c>
      <c r="L37" s="197">
        <v>0</v>
      </c>
      <c r="M37" s="197">
        <v>0</v>
      </c>
      <c r="N37" s="197">
        <v>1.21</v>
      </c>
      <c r="O37" s="197">
        <v>2.0099999999999998</v>
      </c>
      <c r="P37" s="197">
        <v>2.06</v>
      </c>
      <c r="Q37" s="197">
        <v>0.22</v>
      </c>
      <c r="R37" s="197">
        <v>0.43</v>
      </c>
      <c r="S37" s="197">
        <v>0.27</v>
      </c>
      <c r="T37" s="197">
        <v>0</v>
      </c>
      <c r="U37" s="197">
        <v>13.21</v>
      </c>
      <c r="V37" s="197">
        <v>0</v>
      </c>
      <c r="W37" s="197">
        <v>0</v>
      </c>
      <c r="X37" s="197">
        <v>1</v>
      </c>
      <c r="Y37" s="197">
        <v>56.48</v>
      </c>
      <c r="Z37" s="197">
        <v>2.74</v>
      </c>
      <c r="AA37" s="197">
        <v>0.91</v>
      </c>
      <c r="AB37" s="197">
        <v>0</v>
      </c>
      <c r="AC37" s="197">
        <v>13.7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26.52</v>
      </c>
      <c r="AJ37" s="197">
        <v>0</v>
      </c>
      <c r="AK37" s="197">
        <v>2.2200000000000002</v>
      </c>
      <c r="AL37" s="197">
        <v>0</v>
      </c>
      <c r="AM37" s="197">
        <v>17.16</v>
      </c>
      <c r="AN37" s="197">
        <v>0</v>
      </c>
      <c r="AO37" s="197">
        <v>129.47999999999999</v>
      </c>
      <c r="AP37" s="197">
        <v>0</v>
      </c>
    </row>
    <row r="38" spans="1:42">
      <c r="A38" t="s">
        <v>80</v>
      </c>
      <c r="B38" s="197">
        <v>0</v>
      </c>
      <c r="C38" s="197">
        <v>11.25</v>
      </c>
      <c r="D38" s="197">
        <v>0</v>
      </c>
      <c r="E38" s="197">
        <v>0</v>
      </c>
      <c r="F38" s="197">
        <v>17.649999999999999</v>
      </c>
      <c r="G38" s="197">
        <v>0</v>
      </c>
      <c r="H38" s="197">
        <v>0</v>
      </c>
      <c r="I38" s="197">
        <v>22.83</v>
      </c>
      <c r="J38" s="197">
        <v>0</v>
      </c>
      <c r="K38" s="197">
        <v>6.59</v>
      </c>
      <c r="L38" s="197">
        <v>0</v>
      </c>
      <c r="M38" s="197">
        <v>0</v>
      </c>
      <c r="N38" s="197">
        <v>1.21</v>
      </c>
      <c r="O38" s="197">
        <v>2.0099999999999998</v>
      </c>
      <c r="P38" s="197">
        <v>2.06</v>
      </c>
      <c r="Q38" s="197">
        <v>0.22</v>
      </c>
      <c r="R38" s="197">
        <v>0.43</v>
      </c>
      <c r="S38" s="197">
        <v>0.27</v>
      </c>
      <c r="T38" s="197">
        <v>0</v>
      </c>
      <c r="U38" s="197">
        <v>13.21</v>
      </c>
      <c r="V38" s="197">
        <v>0</v>
      </c>
      <c r="W38" s="197">
        <v>0</v>
      </c>
      <c r="X38" s="197">
        <v>1</v>
      </c>
      <c r="Y38" s="197">
        <v>56.48</v>
      </c>
      <c r="Z38" s="197">
        <v>2.74</v>
      </c>
      <c r="AA38" s="197">
        <v>0.91</v>
      </c>
      <c r="AB38" s="197">
        <v>0</v>
      </c>
      <c r="AC38" s="197">
        <v>13.7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26.52</v>
      </c>
      <c r="AJ38" s="197">
        <v>0</v>
      </c>
      <c r="AK38" s="197">
        <v>1.1299999999999999</v>
      </c>
      <c r="AL38" s="197">
        <v>0</v>
      </c>
      <c r="AM38" s="197">
        <v>17.16</v>
      </c>
      <c r="AN38" s="197">
        <v>0</v>
      </c>
      <c r="AO38" s="197">
        <v>129.47999999999999</v>
      </c>
      <c r="AP38" s="197">
        <v>0</v>
      </c>
    </row>
    <row r="39" spans="1:42">
      <c r="A39" t="s">
        <v>81</v>
      </c>
      <c r="B39" s="197">
        <v>0</v>
      </c>
      <c r="C39" s="197">
        <v>11.25</v>
      </c>
      <c r="D39" s="197">
        <v>0</v>
      </c>
      <c r="E39" s="197">
        <v>0</v>
      </c>
      <c r="F39" s="197">
        <v>17.649999999999999</v>
      </c>
      <c r="G39" s="197">
        <v>0</v>
      </c>
      <c r="H39" s="197">
        <v>0</v>
      </c>
      <c r="I39" s="197">
        <v>22.83</v>
      </c>
      <c r="J39" s="197">
        <v>0</v>
      </c>
      <c r="K39" s="197">
        <v>6.59</v>
      </c>
      <c r="L39" s="197">
        <v>0</v>
      </c>
      <c r="M39" s="197">
        <v>0</v>
      </c>
      <c r="N39" s="197">
        <v>1.21</v>
      </c>
      <c r="O39" s="197">
        <v>2.0099999999999998</v>
      </c>
      <c r="P39" s="197">
        <v>2.06</v>
      </c>
      <c r="Q39" s="197">
        <v>0.22</v>
      </c>
      <c r="R39" s="197">
        <v>0.43</v>
      </c>
      <c r="S39" s="197">
        <v>0.27</v>
      </c>
      <c r="T39" s="197">
        <v>0</v>
      </c>
      <c r="U39" s="197">
        <v>13.21</v>
      </c>
      <c r="V39" s="197">
        <v>0</v>
      </c>
      <c r="W39" s="197">
        <v>0</v>
      </c>
      <c r="X39" s="197">
        <v>1</v>
      </c>
      <c r="Y39" s="197">
        <v>56.48</v>
      </c>
      <c r="Z39" s="197">
        <v>2.74</v>
      </c>
      <c r="AA39" s="197">
        <v>0.91</v>
      </c>
      <c r="AB39" s="197">
        <v>0</v>
      </c>
      <c r="AC39" s="197">
        <v>13.7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26.52</v>
      </c>
      <c r="AJ39" s="197">
        <v>0</v>
      </c>
      <c r="AK39" s="197">
        <v>1.29</v>
      </c>
      <c r="AL39" s="197">
        <v>0</v>
      </c>
      <c r="AM39" s="197">
        <v>17.16</v>
      </c>
      <c r="AN39" s="197">
        <v>0</v>
      </c>
      <c r="AO39" s="197">
        <v>129.47999999999999</v>
      </c>
      <c r="AP39" s="197">
        <v>0</v>
      </c>
    </row>
    <row r="40" spans="1:42">
      <c r="A40" t="s">
        <v>82</v>
      </c>
      <c r="B40" s="197">
        <v>0</v>
      </c>
      <c r="C40" s="197">
        <v>11.25</v>
      </c>
      <c r="D40" s="197">
        <v>0</v>
      </c>
      <c r="E40" s="197">
        <v>0</v>
      </c>
      <c r="F40" s="197">
        <v>17.649999999999999</v>
      </c>
      <c r="G40" s="197">
        <v>0</v>
      </c>
      <c r="H40" s="197">
        <v>0</v>
      </c>
      <c r="I40" s="197">
        <v>22.83</v>
      </c>
      <c r="J40" s="197">
        <v>0</v>
      </c>
      <c r="K40" s="197">
        <v>6.59</v>
      </c>
      <c r="L40" s="197">
        <v>0</v>
      </c>
      <c r="M40" s="197">
        <v>0</v>
      </c>
      <c r="N40" s="197">
        <v>1.21</v>
      </c>
      <c r="O40" s="197">
        <v>2.0099999999999998</v>
      </c>
      <c r="P40" s="197">
        <v>2.06</v>
      </c>
      <c r="Q40" s="197">
        <v>0.22</v>
      </c>
      <c r="R40" s="197">
        <v>0.43</v>
      </c>
      <c r="S40" s="197">
        <v>0.27</v>
      </c>
      <c r="T40" s="197">
        <v>0</v>
      </c>
      <c r="U40" s="197">
        <v>13.21</v>
      </c>
      <c r="V40" s="197">
        <v>0</v>
      </c>
      <c r="W40" s="197">
        <v>0</v>
      </c>
      <c r="X40" s="197">
        <v>1</v>
      </c>
      <c r="Y40" s="197">
        <v>56.48</v>
      </c>
      <c r="Z40" s="197">
        <v>2.74</v>
      </c>
      <c r="AA40" s="197">
        <v>0.91</v>
      </c>
      <c r="AB40" s="197">
        <v>0</v>
      </c>
      <c r="AC40" s="197">
        <v>13.7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26.52</v>
      </c>
      <c r="AJ40" s="197">
        <v>0</v>
      </c>
      <c r="AK40" s="197">
        <v>1.29</v>
      </c>
      <c r="AL40" s="197">
        <v>0</v>
      </c>
      <c r="AM40" s="197">
        <v>17.16</v>
      </c>
      <c r="AN40" s="197">
        <v>0</v>
      </c>
      <c r="AO40" s="197">
        <v>129.47999999999999</v>
      </c>
      <c r="AP40" s="197">
        <v>0</v>
      </c>
    </row>
    <row r="41" spans="1:42">
      <c r="A41" t="s">
        <v>83</v>
      </c>
      <c r="B41" s="197">
        <v>0</v>
      </c>
      <c r="C41" s="197">
        <v>11.25</v>
      </c>
      <c r="D41" s="197">
        <v>0</v>
      </c>
      <c r="E41" s="197">
        <v>0</v>
      </c>
      <c r="F41" s="197">
        <v>17.649999999999999</v>
      </c>
      <c r="G41" s="197">
        <v>0</v>
      </c>
      <c r="H41" s="197">
        <v>0</v>
      </c>
      <c r="I41" s="197">
        <v>22.83</v>
      </c>
      <c r="J41" s="197">
        <v>0</v>
      </c>
      <c r="K41" s="197">
        <v>6.59</v>
      </c>
      <c r="L41" s="197">
        <v>0</v>
      </c>
      <c r="M41" s="197">
        <v>0</v>
      </c>
      <c r="N41" s="197">
        <v>1.21</v>
      </c>
      <c r="O41" s="197">
        <v>2.0099999999999998</v>
      </c>
      <c r="P41" s="197">
        <v>2.06</v>
      </c>
      <c r="Q41" s="197">
        <v>0.22</v>
      </c>
      <c r="R41" s="197">
        <v>0.43</v>
      </c>
      <c r="S41" s="197">
        <v>0.27</v>
      </c>
      <c r="T41" s="197">
        <v>0</v>
      </c>
      <c r="U41" s="197">
        <v>13.21</v>
      </c>
      <c r="V41" s="197">
        <v>0</v>
      </c>
      <c r="W41" s="197">
        <v>0</v>
      </c>
      <c r="X41" s="197">
        <v>1</v>
      </c>
      <c r="Y41" s="197">
        <v>56.48</v>
      </c>
      <c r="Z41" s="197">
        <v>2.74</v>
      </c>
      <c r="AA41" s="197">
        <v>0.91</v>
      </c>
      <c r="AB41" s="197">
        <v>0</v>
      </c>
      <c r="AC41" s="197">
        <v>15.81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28.93</v>
      </c>
      <c r="AJ41" s="197">
        <v>0</v>
      </c>
      <c r="AK41" s="197">
        <v>1.29</v>
      </c>
      <c r="AL41" s="197">
        <v>0</v>
      </c>
      <c r="AM41" s="197">
        <v>17.16</v>
      </c>
      <c r="AN41" s="197">
        <v>0</v>
      </c>
      <c r="AO41" s="197">
        <v>129.47999999999999</v>
      </c>
      <c r="AP41" s="197">
        <v>0</v>
      </c>
    </row>
    <row r="42" spans="1:42">
      <c r="A42" t="s">
        <v>84</v>
      </c>
      <c r="B42" s="197">
        <v>0</v>
      </c>
      <c r="C42" s="197">
        <v>11.25</v>
      </c>
      <c r="D42" s="197">
        <v>0</v>
      </c>
      <c r="E42" s="197">
        <v>0</v>
      </c>
      <c r="F42" s="197">
        <v>17.649999999999999</v>
      </c>
      <c r="G42" s="197">
        <v>0</v>
      </c>
      <c r="H42" s="197">
        <v>0</v>
      </c>
      <c r="I42" s="197">
        <v>22.83</v>
      </c>
      <c r="J42" s="197">
        <v>0</v>
      </c>
      <c r="K42" s="197">
        <v>6.59</v>
      </c>
      <c r="L42" s="197">
        <v>0</v>
      </c>
      <c r="M42" s="197">
        <v>0</v>
      </c>
      <c r="N42" s="197">
        <v>1.21</v>
      </c>
      <c r="O42" s="197">
        <v>2.0099999999999998</v>
      </c>
      <c r="P42" s="197">
        <v>2.06</v>
      </c>
      <c r="Q42" s="197">
        <v>0.22</v>
      </c>
      <c r="R42" s="197">
        <v>0.43</v>
      </c>
      <c r="S42" s="197">
        <v>0.27</v>
      </c>
      <c r="T42" s="197">
        <v>0</v>
      </c>
      <c r="U42" s="197">
        <v>13.21</v>
      </c>
      <c r="V42" s="197">
        <v>0</v>
      </c>
      <c r="W42" s="197">
        <v>0</v>
      </c>
      <c r="X42" s="197">
        <v>1</v>
      </c>
      <c r="Y42" s="197">
        <v>56.48</v>
      </c>
      <c r="Z42" s="197">
        <v>2.74</v>
      </c>
      <c r="AA42" s="197">
        <v>0.91</v>
      </c>
      <c r="AB42" s="197">
        <v>0</v>
      </c>
      <c r="AC42" s="197">
        <v>15.81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28.93</v>
      </c>
      <c r="AJ42" s="197">
        <v>0</v>
      </c>
      <c r="AK42" s="197">
        <v>1.29</v>
      </c>
      <c r="AL42" s="197">
        <v>0</v>
      </c>
      <c r="AM42" s="197">
        <v>17.16</v>
      </c>
      <c r="AN42" s="197">
        <v>0</v>
      </c>
      <c r="AO42" s="197">
        <v>129.47999999999999</v>
      </c>
      <c r="AP42" s="197">
        <v>0</v>
      </c>
    </row>
    <row r="43" spans="1:42">
      <c r="A43" t="s">
        <v>85</v>
      </c>
      <c r="B43" s="197">
        <v>0</v>
      </c>
      <c r="C43" s="197">
        <v>11.2</v>
      </c>
      <c r="D43" s="197">
        <v>0</v>
      </c>
      <c r="E43" s="197">
        <v>0</v>
      </c>
      <c r="F43" s="197">
        <v>17.649999999999999</v>
      </c>
      <c r="G43" s="197">
        <v>0</v>
      </c>
      <c r="H43" s="197">
        <v>0</v>
      </c>
      <c r="I43" s="197">
        <v>22.69</v>
      </c>
      <c r="J43" s="197">
        <v>0</v>
      </c>
      <c r="K43" s="197">
        <v>6.59</v>
      </c>
      <c r="L43" s="197">
        <v>0</v>
      </c>
      <c r="M43" s="197">
        <v>0</v>
      </c>
      <c r="N43" s="197">
        <v>1.21</v>
      </c>
      <c r="O43" s="197">
        <v>2.0099999999999998</v>
      </c>
      <c r="P43" s="197">
        <v>2.06</v>
      </c>
      <c r="Q43" s="197">
        <v>0.22</v>
      </c>
      <c r="R43" s="197">
        <v>0.43</v>
      </c>
      <c r="S43" s="197">
        <v>0.27</v>
      </c>
      <c r="T43" s="197">
        <v>0</v>
      </c>
      <c r="U43" s="197">
        <v>13.21</v>
      </c>
      <c r="V43" s="197">
        <v>0</v>
      </c>
      <c r="W43" s="197">
        <v>0</v>
      </c>
      <c r="X43" s="197">
        <v>1</v>
      </c>
      <c r="Y43" s="197">
        <v>56.48</v>
      </c>
      <c r="Z43" s="197">
        <v>2.74</v>
      </c>
      <c r="AA43" s="197">
        <v>0.91</v>
      </c>
      <c r="AB43" s="197">
        <v>0</v>
      </c>
      <c r="AC43" s="197">
        <v>13.7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28.93</v>
      </c>
      <c r="AJ43" s="197">
        <v>0</v>
      </c>
      <c r="AK43" s="197">
        <v>1.76</v>
      </c>
      <c r="AL43" s="197">
        <v>0</v>
      </c>
      <c r="AM43" s="197">
        <v>17.16</v>
      </c>
      <c r="AN43" s="197">
        <v>0</v>
      </c>
      <c r="AO43" s="197">
        <v>129.47999999999999</v>
      </c>
      <c r="AP43" s="197">
        <v>0</v>
      </c>
    </row>
    <row r="44" spans="1:42">
      <c r="A44" t="s">
        <v>86</v>
      </c>
      <c r="B44" s="197">
        <v>0</v>
      </c>
      <c r="C44" s="197">
        <v>11.2</v>
      </c>
      <c r="D44" s="197">
        <v>0</v>
      </c>
      <c r="E44" s="197">
        <v>0</v>
      </c>
      <c r="F44" s="197">
        <v>17.649999999999999</v>
      </c>
      <c r="G44" s="197">
        <v>0</v>
      </c>
      <c r="H44" s="197">
        <v>0</v>
      </c>
      <c r="I44" s="197">
        <v>22.69</v>
      </c>
      <c r="J44" s="197">
        <v>0</v>
      </c>
      <c r="K44" s="197">
        <v>6.59</v>
      </c>
      <c r="L44" s="197">
        <v>0</v>
      </c>
      <c r="M44" s="197">
        <v>0</v>
      </c>
      <c r="N44" s="197">
        <v>1.21</v>
      </c>
      <c r="O44" s="197">
        <v>2.0099999999999998</v>
      </c>
      <c r="P44" s="197">
        <v>2.06</v>
      </c>
      <c r="Q44" s="197">
        <v>0.22</v>
      </c>
      <c r="R44" s="197">
        <v>0.43</v>
      </c>
      <c r="S44" s="197">
        <v>0.27</v>
      </c>
      <c r="T44" s="197">
        <v>0</v>
      </c>
      <c r="U44" s="197">
        <v>13.21</v>
      </c>
      <c r="V44" s="197">
        <v>0</v>
      </c>
      <c r="W44" s="197">
        <v>0</v>
      </c>
      <c r="X44" s="197">
        <v>1</v>
      </c>
      <c r="Y44" s="197">
        <v>56.48</v>
      </c>
      <c r="Z44" s="197">
        <v>2.74</v>
      </c>
      <c r="AA44" s="197">
        <v>0.91</v>
      </c>
      <c r="AB44" s="197">
        <v>0</v>
      </c>
      <c r="AC44" s="197">
        <v>13.7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28.93</v>
      </c>
      <c r="AJ44" s="197">
        <v>0</v>
      </c>
      <c r="AK44" s="197">
        <v>0.65</v>
      </c>
      <c r="AL44" s="197">
        <v>0</v>
      </c>
      <c r="AM44" s="197">
        <v>17.16</v>
      </c>
      <c r="AN44" s="197">
        <v>0</v>
      </c>
      <c r="AO44" s="197">
        <v>129.47999999999999</v>
      </c>
      <c r="AP44" s="197">
        <v>0</v>
      </c>
    </row>
    <row r="45" spans="1:42">
      <c r="A45" t="s">
        <v>87</v>
      </c>
      <c r="B45" s="197">
        <v>0</v>
      </c>
      <c r="C45" s="197">
        <v>11.2</v>
      </c>
      <c r="D45" s="197">
        <v>0</v>
      </c>
      <c r="E45" s="197">
        <v>0</v>
      </c>
      <c r="F45" s="197">
        <v>17.649999999999999</v>
      </c>
      <c r="G45" s="197">
        <v>0</v>
      </c>
      <c r="H45" s="197">
        <v>0</v>
      </c>
      <c r="I45" s="197">
        <v>22.69</v>
      </c>
      <c r="J45" s="197">
        <v>0</v>
      </c>
      <c r="K45" s="197">
        <v>6.59</v>
      </c>
      <c r="L45" s="197">
        <v>0</v>
      </c>
      <c r="M45" s="197">
        <v>0</v>
      </c>
      <c r="N45" s="197">
        <v>1.21</v>
      </c>
      <c r="O45" s="197">
        <v>2.0099999999999998</v>
      </c>
      <c r="P45" s="197">
        <v>2.06</v>
      </c>
      <c r="Q45" s="197">
        <v>0.22</v>
      </c>
      <c r="R45" s="197">
        <v>0.43</v>
      </c>
      <c r="S45" s="197">
        <v>0.27</v>
      </c>
      <c r="T45" s="197">
        <v>0</v>
      </c>
      <c r="U45" s="197">
        <v>13.21</v>
      </c>
      <c r="V45" s="197">
        <v>0</v>
      </c>
      <c r="W45" s="197">
        <v>0</v>
      </c>
      <c r="X45" s="197">
        <v>1</v>
      </c>
      <c r="Y45" s="197">
        <v>56.48</v>
      </c>
      <c r="Z45" s="197">
        <v>2.74</v>
      </c>
      <c r="AA45" s="197">
        <v>0.91</v>
      </c>
      <c r="AB45" s="197">
        <v>0</v>
      </c>
      <c r="AC45" s="197">
        <v>13.7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28.93</v>
      </c>
      <c r="AJ45" s="197">
        <v>0</v>
      </c>
      <c r="AK45" s="197">
        <v>0.97</v>
      </c>
      <c r="AL45" s="197">
        <v>0</v>
      </c>
      <c r="AM45" s="197">
        <v>17.16</v>
      </c>
      <c r="AN45" s="197">
        <v>0</v>
      </c>
      <c r="AO45" s="197">
        <v>129.47999999999999</v>
      </c>
      <c r="AP45" s="197">
        <v>0</v>
      </c>
    </row>
    <row r="46" spans="1:42">
      <c r="A46" t="s">
        <v>88</v>
      </c>
      <c r="B46" s="197">
        <v>0</v>
      </c>
      <c r="C46" s="197">
        <v>11.2</v>
      </c>
      <c r="D46" s="197">
        <v>0</v>
      </c>
      <c r="E46" s="197">
        <v>0</v>
      </c>
      <c r="F46" s="197">
        <v>17.649999999999999</v>
      </c>
      <c r="G46" s="197">
        <v>0</v>
      </c>
      <c r="H46" s="197">
        <v>0</v>
      </c>
      <c r="I46" s="197">
        <v>22.69</v>
      </c>
      <c r="J46" s="197">
        <v>0</v>
      </c>
      <c r="K46" s="197">
        <v>6.59</v>
      </c>
      <c r="L46" s="197">
        <v>0</v>
      </c>
      <c r="M46" s="197">
        <v>0</v>
      </c>
      <c r="N46" s="197">
        <v>1.21</v>
      </c>
      <c r="O46" s="197">
        <v>2.0099999999999998</v>
      </c>
      <c r="P46" s="197">
        <v>2.06</v>
      </c>
      <c r="Q46" s="197">
        <v>0.22</v>
      </c>
      <c r="R46" s="197">
        <v>0.43</v>
      </c>
      <c r="S46" s="197">
        <v>0.27</v>
      </c>
      <c r="T46" s="197">
        <v>0</v>
      </c>
      <c r="U46" s="197">
        <v>13.21</v>
      </c>
      <c r="V46" s="197">
        <v>0</v>
      </c>
      <c r="W46" s="197">
        <v>0</v>
      </c>
      <c r="X46" s="197">
        <v>1</v>
      </c>
      <c r="Y46" s="197">
        <v>56.48</v>
      </c>
      <c r="Z46" s="197">
        <v>2.74</v>
      </c>
      <c r="AA46" s="197">
        <v>0.91</v>
      </c>
      <c r="AB46" s="197">
        <v>0</v>
      </c>
      <c r="AC46" s="197">
        <v>13.7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28.93</v>
      </c>
      <c r="AJ46" s="197">
        <v>0</v>
      </c>
      <c r="AK46" s="197">
        <v>0.81</v>
      </c>
      <c r="AL46" s="197">
        <v>0</v>
      </c>
      <c r="AM46" s="197">
        <v>17.16</v>
      </c>
      <c r="AN46" s="197">
        <v>0</v>
      </c>
      <c r="AO46" s="197">
        <v>129.47999999999999</v>
      </c>
      <c r="AP46" s="197">
        <v>0</v>
      </c>
    </row>
    <row r="47" spans="1:42">
      <c r="A47" t="s">
        <v>89</v>
      </c>
      <c r="B47" s="197">
        <v>0</v>
      </c>
      <c r="C47" s="197">
        <v>11.2</v>
      </c>
      <c r="D47" s="197">
        <v>0</v>
      </c>
      <c r="E47" s="197">
        <v>0</v>
      </c>
      <c r="F47" s="197">
        <v>17.649999999999999</v>
      </c>
      <c r="G47" s="197">
        <v>0</v>
      </c>
      <c r="H47" s="197">
        <v>0</v>
      </c>
      <c r="I47" s="197">
        <v>22.69</v>
      </c>
      <c r="J47" s="197">
        <v>0</v>
      </c>
      <c r="K47" s="197">
        <v>6.59</v>
      </c>
      <c r="L47" s="197">
        <v>0</v>
      </c>
      <c r="M47" s="197">
        <v>0</v>
      </c>
      <c r="N47" s="197">
        <v>1.21</v>
      </c>
      <c r="O47" s="197">
        <v>2.0099999999999998</v>
      </c>
      <c r="P47" s="197">
        <v>2.06</v>
      </c>
      <c r="Q47" s="197">
        <v>0.22</v>
      </c>
      <c r="R47" s="197">
        <v>0.43</v>
      </c>
      <c r="S47" s="197">
        <v>0.27</v>
      </c>
      <c r="T47" s="197">
        <v>0</v>
      </c>
      <c r="U47" s="197">
        <v>13.21</v>
      </c>
      <c r="V47" s="197">
        <v>0</v>
      </c>
      <c r="W47" s="197">
        <v>0</v>
      </c>
      <c r="X47" s="197">
        <v>1</v>
      </c>
      <c r="Y47" s="197">
        <v>56.48</v>
      </c>
      <c r="Z47" s="197">
        <v>2.74</v>
      </c>
      <c r="AA47" s="197">
        <v>0.91</v>
      </c>
      <c r="AB47" s="197">
        <v>0</v>
      </c>
      <c r="AC47" s="197">
        <v>13.7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28.93</v>
      </c>
      <c r="AJ47" s="197">
        <v>0</v>
      </c>
      <c r="AK47" s="197">
        <v>1.45</v>
      </c>
      <c r="AL47" s="197">
        <v>0</v>
      </c>
      <c r="AM47" s="197">
        <v>17.16</v>
      </c>
      <c r="AN47" s="197">
        <v>0</v>
      </c>
      <c r="AO47" s="197">
        <v>129.47999999999999</v>
      </c>
      <c r="AP47" s="197">
        <v>0</v>
      </c>
    </row>
    <row r="48" spans="1:42">
      <c r="A48" t="s">
        <v>90</v>
      </c>
      <c r="B48" s="197">
        <v>0</v>
      </c>
      <c r="C48" s="197">
        <v>11.2</v>
      </c>
      <c r="D48" s="197">
        <v>0</v>
      </c>
      <c r="E48" s="197">
        <v>0</v>
      </c>
      <c r="F48" s="197">
        <v>17.649999999999999</v>
      </c>
      <c r="G48" s="197">
        <v>0</v>
      </c>
      <c r="H48" s="197">
        <v>0</v>
      </c>
      <c r="I48" s="197">
        <v>22.69</v>
      </c>
      <c r="J48" s="197">
        <v>0</v>
      </c>
      <c r="K48" s="197">
        <v>6.59</v>
      </c>
      <c r="L48" s="197">
        <v>0</v>
      </c>
      <c r="M48" s="197">
        <v>0</v>
      </c>
      <c r="N48" s="197">
        <v>1.21</v>
      </c>
      <c r="O48" s="197">
        <v>2.0099999999999998</v>
      </c>
      <c r="P48" s="197">
        <v>2.06</v>
      </c>
      <c r="Q48" s="197">
        <v>0.22</v>
      </c>
      <c r="R48" s="197">
        <v>0.43</v>
      </c>
      <c r="S48" s="197">
        <v>0.27</v>
      </c>
      <c r="T48" s="197">
        <v>0</v>
      </c>
      <c r="U48" s="197">
        <v>13.21</v>
      </c>
      <c r="V48" s="197">
        <v>0</v>
      </c>
      <c r="W48" s="197">
        <v>0</v>
      </c>
      <c r="X48" s="197">
        <v>1</v>
      </c>
      <c r="Y48" s="197">
        <v>56.48</v>
      </c>
      <c r="Z48" s="197">
        <v>2.74</v>
      </c>
      <c r="AA48" s="197">
        <v>0.91</v>
      </c>
      <c r="AB48" s="197">
        <v>0</v>
      </c>
      <c r="AC48" s="197">
        <v>13.7</v>
      </c>
      <c r="AD48" s="197">
        <v>0</v>
      </c>
      <c r="AE48" s="197">
        <v>0</v>
      </c>
      <c r="AF48" s="197">
        <v>0</v>
      </c>
      <c r="AG48" s="197">
        <v>0</v>
      </c>
      <c r="AH48" s="197">
        <v>9.64</v>
      </c>
      <c r="AI48" s="197">
        <v>28.93</v>
      </c>
      <c r="AJ48" s="197">
        <v>0</v>
      </c>
      <c r="AK48" s="197">
        <v>1.6</v>
      </c>
      <c r="AL48" s="197">
        <v>0</v>
      </c>
      <c r="AM48" s="197">
        <v>17.16</v>
      </c>
      <c r="AN48" s="197">
        <v>0</v>
      </c>
      <c r="AO48" s="197">
        <v>129.47999999999999</v>
      </c>
      <c r="AP48" s="197">
        <v>0</v>
      </c>
    </row>
    <row r="49" spans="1:42">
      <c r="A49" t="s">
        <v>91</v>
      </c>
      <c r="B49" s="197">
        <v>0</v>
      </c>
      <c r="C49" s="197">
        <v>11.2</v>
      </c>
      <c r="D49" s="197">
        <v>0</v>
      </c>
      <c r="E49" s="197">
        <v>0</v>
      </c>
      <c r="F49" s="197">
        <v>17.649999999999999</v>
      </c>
      <c r="G49" s="197">
        <v>0</v>
      </c>
      <c r="H49" s="197">
        <v>0</v>
      </c>
      <c r="I49" s="197">
        <v>22.69</v>
      </c>
      <c r="J49" s="197">
        <v>0</v>
      </c>
      <c r="K49" s="197">
        <v>6.59</v>
      </c>
      <c r="L49" s="197">
        <v>0</v>
      </c>
      <c r="M49" s="197">
        <v>0</v>
      </c>
      <c r="N49" s="197">
        <v>1.21</v>
      </c>
      <c r="O49" s="197">
        <v>2.0099999999999998</v>
      </c>
      <c r="P49" s="197">
        <v>2.06</v>
      </c>
      <c r="Q49" s="197">
        <v>0.22</v>
      </c>
      <c r="R49" s="197">
        <v>0.43</v>
      </c>
      <c r="S49" s="197">
        <v>0.27</v>
      </c>
      <c r="T49" s="197">
        <v>0</v>
      </c>
      <c r="U49" s="197">
        <v>13.21</v>
      </c>
      <c r="V49" s="197">
        <v>0</v>
      </c>
      <c r="W49" s="197">
        <v>0</v>
      </c>
      <c r="X49" s="197">
        <v>1</v>
      </c>
      <c r="Y49" s="197">
        <v>56.48</v>
      </c>
      <c r="Z49" s="197">
        <v>2.74</v>
      </c>
      <c r="AA49" s="197">
        <v>0.91</v>
      </c>
      <c r="AB49" s="197">
        <v>0</v>
      </c>
      <c r="AC49" s="197">
        <v>11.68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28.93</v>
      </c>
      <c r="AJ49" s="197">
        <v>0</v>
      </c>
      <c r="AK49" s="197">
        <v>2.0699999999999998</v>
      </c>
      <c r="AL49" s="197">
        <v>0</v>
      </c>
      <c r="AM49" s="197">
        <v>17.16</v>
      </c>
      <c r="AN49" s="197">
        <v>0</v>
      </c>
      <c r="AO49" s="197">
        <v>129.47999999999999</v>
      </c>
      <c r="AP49" s="197">
        <v>0</v>
      </c>
    </row>
    <row r="50" spans="1:42">
      <c r="A50" t="s">
        <v>92</v>
      </c>
      <c r="B50" s="197">
        <v>0</v>
      </c>
      <c r="C50" s="197">
        <v>11.2</v>
      </c>
      <c r="D50" s="197">
        <v>0</v>
      </c>
      <c r="E50" s="197">
        <v>0</v>
      </c>
      <c r="F50" s="197">
        <v>17.649999999999999</v>
      </c>
      <c r="G50" s="197">
        <v>0</v>
      </c>
      <c r="H50" s="197">
        <v>0</v>
      </c>
      <c r="I50" s="197">
        <v>22.69</v>
      </c>
      <c r="J50" s="197">
        <v>0</v>
      </c>
      <c r="K50" s="197">
        <v>6.59</v>
      </c>
      <c r="L50" s="197">
        <v>0</v>
      </c>
      <c r="M50" s="197">
        <v>0</v>
      </c>
      <c r="N50" s="197">
        <v>1.21</v>
      </c>
      <c r="O50" s="197">
        <v>2.0099999999999998</v>
      </c>
      <c r="P50" s="197">
        <v>2.06</v>
      </c>
      <c r="Q50" s="197">
        <v>0.22</v>
      </c>
      <c r="R50" s="197">
        <v>0.43</v>
      </c>
      <c r="S50" s="197">
        <v>0.27</v>
      </c>
      <c r="T50" s="197">
        <v>0</v>
      </c>
      <c r="U50" s="197">
        <v>13.21</v>
      </c>
      <c r="V50" s="197">
        <v>0</v>
      </c>
      <c r="W50" s="197">
        <v>0</v>
      </c>
      <c r="X50" s="197">
        <v>1</v>
      </c>
      <c r="Y50" s="197">
        <v>56.48</v>
      </c>
      <c r="Z50" s="197">
        <v>2.74</v>
      </c>
      <c r="AA50" s="197">
        <v>0.91</v>
      </c>
      <c r="AB50" s="197">
        <v>0</v>
      </c>
      <c r="AC50" s="197">
        <v>11.68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28.93</v>
      </c>
      <c r="AJ50" s="197">
        <v>0</v>
      </c>
      <c r="AK50" s="197">
        <v>0.81</v>
      </c>
      <c r="AL50" s="197">
        <v>0</v>
      </c>
      <c r="AM50" s="197">
        <v>17.16</v>
      </c>
      <c r="AN50" s="197">
        <v>0</v>
      </c>
      <c r="AO50" s="197">
        <v>129.47999999999999</v>
      </c>
      <c r="AP50" s="197">
        <v>0</v>
      </c>
    </row>
    <row r="51" spans="1:42">
      <c r="A51" t="s">
        <v>93</v>
      </c>
      <c r="B51" s="197">
        <v>0</v>
      </c>
      <c r="C51" s="197">
        <v>11.25</v>
      </c>
      <c r="D51" s="197">
        <v>0</v>
      </c>
      <c r="E51" s="197">
        <v>0</v>
      </c>
      <c r="F51" s="197">
        <v>17.649999999999999</v>
      </c>
      <c r="G51" s="197">
        <v>0</v>
      </c>
      <c r="H51" s="197">
        <v>0</v>
      </c>
      <c r="I51" s="197">
        <v>22.41</v>
      </c>
      <c r="J51" s="197">
        <v>0</v>
      </c>
      <c r="K51" s="197">
        <v>6.59</v>
      </c>
      <c r="L51" s="197">
        <v>0</v>
      </c>
      <c r="M51" s="197">
        <v>0</v>
      </c>
      <c r="N51" s="197">
        <v>1.21</v>
      </c>
      <c r="O51" s="197">
        <v>2.0099999999999998</v>
      </c>
      <c r="P51" s="197">
        <v>2.06</v>
      </c>
      <c r="Q51" s="197">
        <v>4.62</v>
      </c>
      <c r="R51" s="197">
        <v>8.93</v>
      </c>
      <c r="S51" s="197">
        <v>5.78</v>
      </c>
      <c r="T51" s="197">
        <v>0</v>
      </c>
      <c r="U51" s="197">
        <v>13.21</v>
      </c>
      <c r="V51" s="197">
        <v>0</v>
      </c>
      <c r="W51" s="197">
        <v>0</v>
      </c>
      <c r="X51" s="197">
        <v>1</v>
      </c>
      <c r="Y51" s="197">
        <v>56.48</v>
      </c>
      <c r="Z51" s="197">
        <v>2.74</v>
      </c>
      <c r="AA51" s="197">
        <v>0.91</v>
      </c>
      <c r="AB51" s="197">
        <v>0</v>
      </c>
      <c r="AC51" s="197">
        <v>11.68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28.93</v>
      </c>
      <c r="AJ51" s="197">
        <v>0</v>
      </c>
      <c r="AK51" s="197">
        <v>0.97</v>
      </c>
      <c r="AL51" s="197">
        <v>0</v>
      </c>
      <c r="AM51" s="197">
        <v>17.16</v>
      </c>
      <c r="AN51" s="197">
        <v>0</v>
      </c>
      <c r="AO51" s="197">
        <v>129.47999999999999</v>
      </c>
      <c r="AP51" s="197">
        <v>0</v>
      </c>
    </row>
    <row r="52" spans="1:42">
      <c r="A52" t="s">
        <v>94</v>
      </c>
      <c r="B52" s="197">
        <v>0</v>
      </c>
      <c r="C52" s="197">
        <v>11.25</v>
      </c>
      <c r="D52" s="197">
        <v>0</v>
      </c>
      <c r="E52" s="197">
        <v>0</v>
      </c>
      <c r="F52" s="197">
        <v>17.649999999999999</v>
      </c>
      <c r="G52" s="197">
        <v>0</v>
      </c>
      <c r="H52" s="197">
        <v>0</v>
      </c>
      <c r="I52" s="197">
        <v>22.41</v>
      </c>
      <c r="J52" s="197">
        <v>0</v>
      </c>
      <c r="K52" s="197">
        <v>6.59</v>
      </c>
      <c r="L52" s="197">
        <v>3.62</v>
      </c>
      <c r="M52" s="197">
        <v>0</v>
      </c>
      <c r="N52" s="197">
        <v>1.21</v>
      </c>
      <c r="O52" s="197">
        <v>2.0099999999999998</v>
      </c>
      <c r="P52" s="197">
        <v>2.06</v>
      </c>
      <c r="Q52" s="197">
        <v>4.62</v>
      </c>
      <c r="R52" s="197">
        <v>8.93</v>
      </c>
      <c r="S52" s="197">
        <v>5.78</v>
      </c>
      <c r="T52" s="197">
        <v>0</v>
      </c>
      <c r="U52" s="197">
        <v>13.21</v>
      </c>
      <c r="V52" s="197">
        <v>0</v>
      </c>
      <c r="W52" s="197">
        <v>0</v>
      </c>
      <c r="X52" s="197">
        <v>1</v>
      </c>
      <c r="Y52" s="197">
        <v>56.48</v>
      </c>
      <c r="Z52" s="197">
        <v>2.74</v>
      </c>
      <c r="AA52" s="197">
        <v>0.91</v>
      </c>
      <c r="AB52" s="197">
        <v>0</v>
      </c>
      <c r="AC52" s="197">
        <v>11.68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28.93</v>
      </c>
      <c r="AJ52" s="197">
        <v>0</v>
      </c>
      <c r="AK52" s="197">
        <v>0.97</v>
      </c>
      <c r="AL52" s="197">
        <v>0</v>
      </c>
      <c r="AM52" s="197">
        <v>17.16</v>
      </c>
      <c r="AN52" s="197">
        <v>0</v>
      </c>
      <c r="AO52" s="197">
        <v>129.47999999999999</v>
      </c>
      <c r="AP52" s="197">
        <v>0</v>
      </c>
    </row>
    <row r="53" spans="1:42">
      <c r="A53" t="s">
        <v>95</v>
      </c>
      <c r="B53" s="197">
        <v>0</v>
      </c>
      <c r="C53" s="197">
        <v>11.2</v>
      </c>
      <c r="D53" s="197">
        <v>0</v>
      </c>
      <c r="E53" s="197">
        <v>0</v>
      </c>
      <c r="F53" s="197">
        <v>17.649999999999999</v>
      </c>
      <c r="G53" s="197">
        <v>0</v>
      </c>
      <c r="H53" s="197">
        <v>0</v>
      </c>
      <c r="I53" s="197">
        <v>22.41</v>
      </c>
      <c r="J53" s="197">
        <v>0</v>
      </c>
      <c r="K53" s="197">
        <v>6.59</v>
      </c>
      <c r="L53" s="197">
        <v>8.6199999999999992</v>
      </c>
      <c r="M53" s="197">
        <v>0</v>
      </c>
      <c r="N53" s="197">
        <v>1.21</v>
      </c>
      <c r="O53" s="197">
        <v>2.0099999999999998</v>
      </c>
      <c r="P53" s="197">
        <v>2.06</v>
      </c>
      <c r="Q53" s="197">
        <v>4.62</v>
      </c>
      <c r="R53" s="197">
        <v>8.93</v>
      </c>
      <c r="S53" s="197">
        <v>5.78</v>
      </c>
      <c r="T53" s="197">
        <v>0</v>
      </c>
      <c r="U53" s="197">
        <v>13.21</v>
      </c>
      <c r="V53" s="197">
        <v>0</v>
      </c>
      <c r="W53" s="197">
        <v>0</v>
      </c>
      <c r="X53" s="197">
        <v>1</v>
      </c>
      <c r="Y53" s="197">
        <v>56.48</v>
      </c>
      <c r="Z53" s="197">
        <v>2.74</v>
      </c>
      <c r="AA53" s="197">
        <v>0.91</v>
      </c>
      <c r="AB53" s="197">
        <v>0</v>
      </c>
      <c r="AC53" s="197">
        <v>11.68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28.93</v>
      </c>
      <c r="AJ53" s="197">
        <v>0</v>
      </c>
      <c r="AK53" s="197">
        <v>0.81</v>
      </c>
      <c r="AL53" s="197">
        <v>0</v>
      </c>
      <c r="AM53" s="197">
        <v>17.16</v>
      </c>
      <c r="AN53" s="197">
        <v>0</v>
      </c>
      <c r="AO53" s="197">
        <v>129.47999999999999</v>
      </c>
      <c r="AP53" s="197">
        <v>0</v>
      </c>
    </row>
    <row r="54" spans="1:42">
      <c r="A54" t="s">
        <v>96</v>
      </c>
      <c r="B54" s="197">
        <v>0</v>
      </c>
      <c r="C54" s="197">
        <v>11.2</v>
      </c>
      <c r="D54" s="197">
        <v>0</v>
      </c>
      <c r="E54" s="197">
        <v>0</v>
      </c>
      <c r="F54" s="197">
        <v>17.649999999999999</v>
      </c>
      <c r="G54" s="197">
        <v>0</v>
      </c>
      <c r="H54" s="197">
        <v>0</v>
      </c>
      <c r="I54" s="197">
        <v>22.41</v>
      </c>
      <c r="J54" s="197">
        <v>0</v>
      </c>
      <c r="K54" s="197">
        <v>6.59</v>
      </c>
      <c r="L54" s="197">
        <v>0</v>
      </c>
      <c r="M54" s="197">
        <v>0</v>
      </c>
      <c r="N54" s="197">
        <v>1.21</v>
      </c>
      <c r="O54" s="197">
        <v>2.0099999999999998</v>
      </c>
      <c r="P54" s="197">
        <v>2.06</v>
      </c>
      <c r="Q54" s="197">
        <v>4.62</v>
      </c>
      <c r="R54" s="197">
        <v>8.93</v>
      </c>
      <c r="S54" s="197">
        <v>5.78</v>
      </c>
      <c r="T54" s="197">
        <v>0</v>
      </c>
      <c r="U54" s="197">
        <v>13.21</v>
      </c>
      <c r="V54" s="197">
        <v>0</v>
      </c>
      <c r="W54" s="197">
        <v>0</v>
      </c>
      <c r="X54" s="197">
        <v>1</v>
      </c>
      <c r="Y54" s="197">
        <v>56.48</v>
      </c>
      <c r="Z54" s="197">
        <v>2.74</v>
      </c>
      <c r="AA54" s="197">
        <v>0.91</v>
      </c>
      <c r="AB54" s="197">
        <v>0</v>
      </c>
      <c r="AC54" s="197">
        <v>11.68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28.93</v>
      </c>
      <c r="AJ54" s="197">
        <v>0</v>
      </c>
      <c r="AK54" s="197">
        <v>0.65</v>
      </c>
      <c r="AL54" s="197">
        <v>0</v>
      </c>
      <c r="AM54" s="197">
        <v>17.16</v>
      </c>
      <c r="AN54" s="197">
        <v>0</v>
      </c>
      <c r="AO54" s="197">
        <v>129.47999999999999</v>
      </c>
      <c r="AP54" s="197">
        <v>0</v>
      </c>
    </row>
    <row r="55" spans="1:42">
      <c r="A55" t="s">
        <v>97</v>
      </c>
      <c r="B55" s="197">
        <v>0</v>
      </c>
      <c r="C55" s="197">
        <v>11.2</v>
      </c>
      <c r="D55" s="197">
        <v>0</v>
      </c>
      <c r="E55" s="197">
        <v>0</v>
      </c>
      <c r="F55" s="197">
        <v>17.649999999999999</v>
      </c>
      <c r="G55" s="197">
        <v>0</v>
      </c>
      <c r="H55" s="197">
        <v>0</v>
      </c>
      <c r="I55" s="197">
        <v>22.27</v>
      </c>
      <c r="J55" s="197">
        <v>0</v>
      </c>
      <c r="K55" s="197">
        <v>6.59</v>
      </c>
      <c r="L55" s="197">
        <v>40.619999999999997</v>
      </c>
      <c r="M55" s="197">
        <v>0</v>
      </c>
      <c r="N55" s="197">
        <v>1.21</v>
      </c>
      <c r="O55" s="197">
        <v>2.0099999999999998</v>
      </c>
      <c r="P55" s="197">
        <v>2.06</v>
      </c>
      <c r="Q55" s="197">
        <v>4.62</v>
      </c>
      <c r="R55" s="197">
        <v>8.93</v>
      </c>
      <c r="S55" s="197">
        <v>5.78</v>
      </c>
      <c r="T55" s="197">
        <v>0</v>
      </c>
      <c r="U55" s="197">
        <v>13.21</v>
      </c>
      <c r="V55" s="197">
        <v>0</v>
      </c>
      <c r="W55" s="197">
        <v>0</v>
      </c>
      <c r="X55" s="197">
        <v>1</v>
      </c>
      <c r="Y55" s="197">
        <v>56.48</v>
      </c>
      <c r="Z55" s="197">
        <v>2.74</v>
      </c>
      <c r="AA55" s="197">
        <v>0.91</v>
      </c>
      <c r="AB55" s="197">
        <v>0</v>
      </c>
      <c r="AC55" s="197">
        <v>11.68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28.93</v>
      </c>
      <c r="AJ55" s="197">
        <v>0</v>
      </c>
      <c r="AK55" s="197">
        <v>1.45</v>
      </c>
      <c r="AL55" s="197">
        <v>0</v>
      </c>
      <c r="AM55" s="197">
        <v>17.16</v>
      </c>
      <c r="AN55" s="197">
        <v>0</v>
      </c>
      <c r="AO55" s="197">
        <v>129.47999999999999</v>
      </c>
      <c r="AP55" s="197">
        <v>0</v>
      </c>
    </row>
    <row r="56" spans="1:42">
      <c r="A56" t="s">
        <v>98</v>
      </c>
      <c r="B56" s="197">
        <v>0</v>
      </c>
      <c r="C56" s="197">
        <v>11.2</v>
      </c>
      <c r="D56" s="197">
        <v>0</v>
      </c>
      <c r="E56" s="197">
        <v>0</v>
      </c>
      <c r="F56" s="197">
        <v>17.649999999999999</v>
      </c>
      <c r="G56" s="197">
        <v>0</v>
      </c>
      <c r="H56" s="197">
        <v>0</v>
      </c>
      <c r="I56" s="197">
        <v>22.27</v>
      </c>
      <c r="J56" s="197">
        <v>0</v>
      </c>
      <c r="K56" s="197">
        <v>6.59</v>
      </c>
      <c r="L56" s="197">
        <v>40.619999999999997</v>
      </c>
      <c r="M56" s="197">
        <v>0</v>
      </c>
      <c r="N56" s="197">
        <v>1.21</v>
      </c>
      <c r="O56" s="197">
        <v>2.0099999999999998</v>
      </c>
      <c r="P56" s="197">
        <v>2.06</v>
      </c>
      <c r="Q56" s="197">
        <v>4.62</v>
      </c>
      <c r="R56" s="197">
        <v>8.93</v>
      </c>
      <c r="S56" s="197">
        <v>5.78</v>
      </c>
      <c r="T56" s="197">
        <v>0</v>
      </c>
      <c r="U56" s="197">
        <v>13.21</v>
      </c>
      <c r="V56" s="197">
        <v>0</v>
      </c>
      <c r="W56" s="197">
        <v>0</v>
      </c>
      <c r="X56" s="197">
        <v>1</v>
      </c>
      <c r="Y56" s="197">
        <v>56.48</v>
      </c>
      <c r="Z56" s="197">
        <v>2.74</v>
      </c>
      <c r="AA56" s="197">
        <v>0.91</v>
      </c>
      <c r="AB56" s="197">
        <v>0</v>
      </c>
      <c r="AC56" s="197">
        <v>11.68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28.93</v>
      </c>
      <c r="AJ56" s="197">
        <v>0</v>
      </c>
      <c r="AK56" s="197">
        <v>0</v>
      </c>
      <c r="AL56" s="197">
        <v>0</v>
      </c>
      <c r="AM56" s="197">
        <v>17.16</v>
      </c>
      <c r="AN56" s="197">
        <v>0</v>
      </c>
      <c r="AO56" s="197">
        <v>129.47999999999999</v>
      </c>
      <c r="AP56" s="197">
        <v>0</v>
      </c>
    </row>
    <row r="57" spans="1:42">
      <c r="A57" t="s">
        <v>99</v>
      </c>
      <c r="B57" s="197">
        <v>0</v>
      </c>
      <c r="C57" s="197">
        <v>11.2</v>
      </c>
      <c r="D57" s="197">
        <v>0</v>
      </c>
      <c r="E57" s="197">
        <v>0</v>
      </c>
      <c r="F57" s="197">
        <v>17.649999999999999</v>
      </c>
      <c r="G57" s="197">
        <v>0</v>
      </c>
      <c r="H57" s="197">
        <v>0</v>
      </c>
      <c r="I57" s="197">
        <v>22.27</v>
      </c>
      <c r="J57" s="197">
        <v>0</v>
      </c>
      <c r="K57" s="197">
        <v>35.22</v>
      </c>
      <c r="L57" s="197">
        <v>40.619999999999997</v>
      </c>
      <c r="M57" s="197">
        <v>0</v>
      </c>
      <c r="N57" s="197">
        <v>1.21</v>
      </c>
      <c r="O57" s="197">
        <v>2.0099999999999998</v>
      </c>
      <c r="P57" s="197">
        <v>2.06</v>
      </c>
      <c r="Q57" s="197">
        <v>4.62</v>
      </c>
      <c r="R57" s="197">
        <v>8.93</v>
      </c>
      <c r="S57" s="197">
        <v>5.78</v>
      </c>
      <c r="T57" s="197">
        <v>0</v>
      </c>
      <c r="U57" s="197">
        <v>13.21</v>
      </c>
      <c r="V57" s="197">
        <v>0</v>
      </c>
      <c r="W57" s="197">
        <v>0</v>
      </c>
      <c r="X57" s="197">
        <v>1</v>
      </c>
      <c r="Y57" s="197">
        <v>56.48</v>
      </c>
      <c r="Z57" s="197">
        <v>2.74</v>
      </c>
      <c r="AA57" s="197">
        <v>0.91</v>
      </c>
      <c r="AB57" s="197">
        <v>0</v>
      </c>
      <c r="AC57" s="197">
        <v>11.68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28.93</v>
      </c>
      <c r="AJ57" s="197">
        <v>0</v>
      </c>
      <c r="AK57" s="197">
        <v>0.16</v>
      </c>
      <c r="AL57" s="197">
        <v>0</v>
      </c>
      <c r="AM57" s="197">
        <v>17.16</v>
      </c>
      <c r="AN57" s="197">
        <v>0</v>
      </c>
      <c r="AO57" s="197">
        <v>129.47999999999999</v>
      </c>
      <c r="AP57" s="197">
        <v>0</v>
      </c>
    </row>
    <row r="58" spans="1:42">
      <c r="A58" t="s">
        <v>100</v>
      </c>
      <c r="B58" s="197">
        <v>0</v>
      </c>
      <c r="C58" s="197">
        <v>11.2</v>
      </c>
      <c r="D58" s="197">
        <v>0</v>
      </c>
      <c r="E58" s="197">
        <v>0</v>
      </c>
      <c r="F58" s="197">
        <v>17.649999999999999</v>
      </c>
      <c r="G58" s="197">
        <v>0</v>
      </c>
      <c r="H58" s="197">
        <v>0</v>
      </c>
      <c r="I58" s="197">
        <v>22.27</v>
      </c>
      <c r="J58" s="197">
        <v>0</v>
      </c>
      <c r="K58" s="197">
        <v>45.21</v>
      </c>
      <c r="L58" s="197">
        <v>40.619999999999997</v>
      </c>
      <c r="M58" s="197">
        <v>0</v>
      </c>
      <c r="N58" s="197">
        <v>1.21</v>
      </c>
      <c r="O58" s="197">
        <v>2.0099999999999998</v>
      </c>
      <c r="P58" s="197">
        <v>2.06</v>
      </c>
      <c r="Q58" s="197">
        <v>4.62</v>
      </c>
      <c r="R58" s="197">
        <v>8.93</v>
      </c>
      <c r="S58" s="197">
        <v>5.78</v>
      </c>
      <c r="T58" s="197">
        <v>0</v>
      </c>
      <c r="U58" s="197">
        <v>13.21</v>
      </c>
      <c r="V58" s="197">
        <v>0</v>
      </c>
      <c r="W58" s="197">
        <v>0</v>
      </c>
      <c r="X58" s="197">
        <v>1</v>
      </c>
      <c r="Y58" s="197">
        <v>56.48</v>
      </c>
      <c r="Z58" s="197">
        <v>2.74</v>
      </c>
      <c r="AA58" s="197">
        <v>0.91</v>
      </c>
      <c r="AB58" s="197">
        <v>0</v>
      </c>
      <c r="AC58" s="197">
        <v>11.68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28.93</v>
      </c>
      <c r="AJ58" s="197">
        <v>0</v>
      </c>
      <c r="AK58" s="197">
        <v>0.32</v>
      </c>
      <c r="AL58" s="197">
        <v>0</v>
      </c>
      <c r="AM58" s="197">
        <v>17.16</v>
      </c>
      <c r="AN58" s="197">
        <v>0</v>
      </c>
      <c r="AO58" s="197">
        <v>129.47999999999999</v>
      </c>
      <c r="AP58" s="197">
        <v>0</v>
      </c>
    </row>
    <row r="59" spans="1:42">
      <c r="A59" t="s">
        <v>101</v>
      </c>
      <c r="B59" s="197">
        <v>0</v>
      </c>
      <c r="C59" s="197">
        <v>11.18</v>
      </c>
      <c r="D59" s="197">
        <v>0</v>
      </c>
      <c r="E59" s="197">
        <v>0</v>
      </c>
      <c r="F59" s="197">
        <v>17.649999999999999</v>
      </c>
      <c r="G59" s="197">
        <v>0</v>
      </c>
      <c r="H59" s="197">
        <v>0</v>
      </c>
      <c r="I59" s="197">
        <v>22.27</v>
      </c>
      <c r="J59" s="197">
        <v>0</v>
      </c>
      <c r="K59" s="197">
        <v>65.180000000000007</v>
      </c>
      <c r="L59" s="197">
        <v>40.619999999999997</v>
      </c>
      <c r="M59" s="197">
        <v>0</v>
      </c>
      <c r="N59" s="197">
        <v>1.21</v>
      </c>
      <c r="O59" s="197">
        <v>2.0099999999999998</v>
      </c>
      <c r="P59" s="197">
        <v>2.06</v>
      </c>
      <c r="Q59" s="197">
        <v>4.62</v>
      </c>
      <c r="R59" s="197">
        <v>8.93</v>
      </c>
      <c r="S59" s="197">
        <v>5.78</v>
      </c>
      <c r="T59" s="197">
        <v>0</v>
      </c>
      <c r="U59" s="197">
        <v>13.21</v>
      </c>
      <c r="V59" s="197">
        <v>0</v>
      </c>
      <c r="W59" s="197">
        <v>0</v>
      </c>
      <c r="X59" s="197">
        <v>1</v>
      </c>
      <c r="Y59" s="197">
        <v>56.48</v>
      </c>
      <c r="Z59" s="197">
        <v>2.74</v>
      </c>
      <c r="AA59" s="197">
        <v>0.91</v>
      </c>
      <c r="AB59" s="197">
        <v>0</v>
      </c>
      <c r="AC59" s="197">
        <v>11.68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28.93</v>
      </c>
      <c r="AJ59" s="197">
        <v>0</v>
      </c>
      <c r="AK59" s="197">
        <v>0.49</v>
      </c>
      <c r="AL59" s="197">
        <v>0</v>
      </c>
      <c r="AM59" s="197">
        <v>17.16</v>
      </c>
      <c r="AN59" s="197">
        <v>0</v>
      </c>
      <c r="AO59" s="197">
        <v>129.47999999999999</v>
      </c>
      <c r="AP59" s="197">
        <v>0</v>
      </c>
    </row>
    <row r="60" spans="1:42">
      <c r="A60" t="s">
        <v>102</v>
      </c>
      <c r="B60" s="197">
        <v>0</v>
      </c>
      <c r="C60" s="197">
        <v>11.18</v>
      </c>
      <c r="D60" s="197">
        <v>0</v>
      </c>
      <c r="E60" s="197">
        <v>0</v>
      </c>
      <c r="F60" s="197">
        <v>17.649999999999999</v>
      </c>
      <c r="G60" s="197">
        <v>0</v>
      </c>
      <c r="H60" s="197">
        <v>0</v>
      </c>
      <c r="I60" s="197">
        <v>22.27</v>
      </c>
      <c r="J60" s="197">
        <v>0</v>
      </c>
      <c r="K60" s="197">
        <v>65.180000000000007</v>
      </c>
      <c r="L60" s="197">
        <v>40.619999999999997</v>
      </c>
      <c r="M60" s="197">
        <v>0</v>
      </c>
      <c r="N60" s="197">
        <v>1.21</v>
      </c>
      <c r="O60" s="197">
        <v>2.0099999999999998</v>
      </c>
      <c r="P60" s="197">
        <v>2.06</v>
      </c>
      <c r="Q60" s="197">
        <v>4.62</v>
      </c>
      <c r="R60" s="197">
        <v>8.93</v>
      </c>
      <c r="S60" s="197">
        <v>5.78</v>
      </c>
      <c r="T60" s="197">
        <v>0</v>
      </c>
      <c r="U60" s="197">
        <v>13.21</v>
      </c>
      <c r="V60" s="197">
        <v>0</v>
      </c>
      <c r="W60" s="197">
        <v>0</v>
      </c>
      <c r="X60" s="197">
        <v>1</v>
      </c>
      <c r="Y60" s="197">
        <v>56.48</v>
      </c>
      <c r="Z60" s="197">
        <v>2.74</v>
      </c>
      <c r="AA60" s="197">
        <v>0.91</v>
      </c>
      <c r="AB60" s="197">
        <v>0</v>
      </c>
      <c r="AC60" s="197">
        <v>11.68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28.93</v>
      </c>
      <c r="AJ60" s="197">
        <v>0</v>
      </c>
      <c r="AK60" s="197">
        <v>0.49</v>
      </c>
      <c r="AL60" s="197">
        <v>0</v>
      </c>
      <c r="AM60" s="197">
        <v>17.16</v>
      </c>
      <c r="AN60" s="197">
        <v>0</v>
      </c>
      <c r="AO60" s="197">
        <v>129.47999999999999</v>
      </c>
      <c r="AP60" s="197">
        <v>0</v>
      </c>
    </row>
    <row r="61" spans="1:42">
      <c r="A61" t="s">
        <v>103</v>
      </c>
      <c r="B61" s="197">
        <v>0</v>
      </c>
      <c r="C61" s="197">
        <v>11.15</v>
      </c>
      <c r="D61" s="197">
        <v>0</v>
      </c>
      <c r="E61" s="197">
        <v>0</v>
      </c>
      <c r="F61" s="197">
        <v>17.649999999999999</v>
      </c>
      <c r="G61" s="197">
        <v>0</v>
      </c>
      <c r="H61" s="197">
        <v>0</v>
      </c>
      <c r="I61" s="197">
        <v>22.27</v>
      </c>
      <c r="J61" s="197">
        <v>0</v>
      </c>
      <c r="K61" s="197">
        <v>6.61</v>
      </c>
      <c r="L61" s="197">
        <v>40.619999999999997</v>
      </c>
      <c r="M61" s="197">
        <v>0</v>
      </c>
      <c r="N61" s="197">
        <v>1.21</v>
      </c>
      <c r="O61" s="197">
        <v>2.0099999999999998</v>
      </c>
      <c r="P61" s="197">
        <v>2.06</v>
      </c>
      <c r="Q61" s="197">
        <v>4.62</v>
      </c>
      <c r="R61" s="197">
        <v>8.93</v>
      </c>
      <c r="S61" s="197">
        <v>5.78</v>
      </c>
      <c r="T61" s="197">
        <v>0</v>
      </c>
      <c r="U61" s="197">
        <v>13.21</v>
      </c>
      <c r="V61" s="197">
        <v>0</v>
      </c>
      <c r="W61" s="197">
        <v>0</v>
      </c>
      <c r="X61" s="197">
        <v>1</v>
      </c>
      <c r="Y61" s="197">
        <v>56.48</v>
      </c>
      <c r="Z61" s="197">
        <v>2.74</v>
      </c>
      <c r="AA61" s="197">
        <v>0.91</v>
      </c>
      <c r="AB61" s="197">
        <v>0</v>
      </c>
      <c r="AC61" s="197">
        <v>11.68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28.93</v>
      </c>
      <c r="AJ61" s="197">
        <v>0</v>
      </c>
      <c r="AK61" s="197">
        <v>1.1299999999999999</v>
      </c>
      <c r="AL61" s="197">
        <v>0</v>
      </c>
      <c r="AM61" s="197">
        <v>17.16</v>
      </c>
      <c r="AN61" s="197">
        <v>0</v>
      </c>
      <c r="AO61" s="197">
        <v>129.47999999999999</v>
      </c>
      <c r="AP61" s="197">
        <v>0</v>
      </c>
    </row>
    <row r="62" spans="1:42">
      <c r="A62" t="s">
        <v>104</v>
      </c>
      <c r="B62" s="197">
        <v>0</v>
      </c>
      <c r="C62" s="197">
        <v>11.15</v>
      </c>
      <c r="D62" s="197">
        <v>0</v>
      </c>
      <c r="E62" s="197">
        <v>0</v>
      </c>
      <c r="F62" s="197">
        <v>17.649999999999999</v>
      </c>
      <c r="G62" s="197">
        <v>0</v>
      </c>
      <c r="H62" s="197">
        <v>0</v>
      </c>
      <c r="I62" s="197">
        <v>22.27</v>
      </c>
      <c r="J62" s="197">
        <v>0</v>
      </c>
      <c r="K62" s="197">
        <v>6.61</v>
      </c>
      <c r="L62" s="197">
        <v>40.619999999999997</v>
      </c>
      <c r="M62" s="197">
        <v>0</v>
      </c>
      <c r="N62" s="197">
        <v>1.21</v>
      </c>
      <c r="O62" s="197">
        <v>2.0099999999999998</v>
      </c>
      <c r="P62" s="197">
        <v>2.06</v>
      </c>
      <c r="Q62" s="197">
        <v>4.62</v>
      </c>
      <c r="R62" s="197">
        <v>8.93</v>
      </c>
      <c r="S62" s="197">
        <v>5.78</v>
      </c>
      <c r="T62" s="197">
        <v>0</v>
      </c>
      <c r="U62" s="197">
        <v>13.21</v>
      </c>
      <c r="V62" s="197">
        <v>0</v>
      </c>
      <c r="W62" s="197">
        <v>0</v>
      </c>
      <c r="X62" s="197">
        <v>1</v>
      </c>
      <c r="Y62" s="197">
        <v>56.48</v>
      </c>
      <c r="Z62" s="197">
        <v>2.74</v>
      </c>
      <c r="AA62" s="197">
        <v>0.91</v>
      </c>
      <c r="AB62" s="197">
        <v>0</v>
      </c>
      <c r="AC62" s="197">
        <v>11.68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28.93</v>
      </c>
      <c r="AJ62" s="197">
        <v>0</v>
      </c>
      <c r="AK62" s="197">
        <v>0</v>
      </c>
      <c r="AL62" s="197">
        <v>0</v>
      </c>
      <c r="AM62" s="197">
        <v>17.16</v>
      </c>
      <c r="AN62" s="197">
        <v>0</v>
      </c>
      <c r="AO62" s="197">
        <v>129.47999999999999</v>
      </c>
      <c r="AP62" s="197">
        <v>0</v>
      </c>
    </row>
    <row r="63" spans="1:42">
      <c r="A63" t="s">
        <v>105</v>
      </c>
      <c r="B63" s="197">
        <v>0</v>
      </c>
      <c r="C63" s="197">
        <v>11.15</v>
      </c>
      <c r="D63" s="197">
        <v>0</v>
      </c>
      <c r="E63" s="197">
        <v>0</v>
      </c>
      <c r="F63" s="197">
        <v>17.649999999999999</v>
      </c>
      <c r="G63" s="197">
        <v>0</v>
      </c>
      <c r="H63" s="197">
        <v>0</v>
      </c>
      <c r="I63" s="197">
        <v>22.27</v>
      </c>
      <c r="J63" s="197">
        <v>0</v>
      </c>
      <c r="K63" s="197">
        <v>6.61</v>
      </c>
      <c r="L63" s="197">
        <v>40.619999999999997</v>
      </c>
      <c r="M63" s="197">
        <v>0</v>
      </c>
      <c r="N63" s="197">
        <v>1.21</v>
      </c>
      <c r="O63" s="197">
        <v>2.0099999999999998</v>
      </c>
      <c r="P63" s="197">
        <v>2.06</v>
      </c>
      <c r="Q63" s="197">
        <v>4.62</v>
      </c>
      <c r="R63" s="197">
        <v>8.93</v>
      </c>
      <c r="S63" s="197">
        <v>5.78</v>
      </c>
      <c r="T63" s="197">
        <v>0</v>
      </c>
      <c r="U63" s="197">
        <v>13.21</v>
      </c>
      <c r="V63" s="197">
        <v>0</v>
      </c>
      <c r="W63" s="197">
        <v>0</v>
      </c>
      <c r="X63" s="197">
        <v>1</v>
      </c>
      <c r="Y63" s="197">
        <v>56.48</v>
      </c>
      <c r="Z63" s="197">
        <v>2.74</v>
      </c>
      <c r="AA63" s="197">
        <v>0.91</v>
      </c>
      <c r="AB63" s="197">
        <v>0</v>
      </c>
      <c r="AC63" s="197">
        <v>11.68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28.93</v>
      </c>
      <c r="AJ63" s="197">
        <v>0</v>
      </c>
      <c r="AK63" s="197">
        <v>0.32</v>
      </c>
      <c r="AL63" s="197">
        <v>0</v>
      </c>
      <c r="AM63" s="197">
        <v>17.16</v>
      </c>
      <c r="AN63" s="197">
        <v>0</v>
      </c>
      <c r="AO63" s="197">
        <v>129.47999999999999</v>
      </c>
      <c r="AP63" s="197">
        <v>0</v>
      </c>
    </row>
    <row r="64" spans="1:42">
      <c r="A64" t="s">
        <v>106</v>
      </c>
      <c r="B64" s="197">
        <v>0</v>
      </c>
      <c r="C64" s="197">
        <v>11.15</v>
      </c>
      <c r="D64" s="197">
        <v>0</v>
      </c>
      <c r="E64" s="197">
        <v>0</v>
      </c>
      <c r="F64" s="197">
        <v>17.649999999999999</v>
      </c>
      <c r="G64" s="197">
        <v>0</v>
      </c>
      <c r="H64" s="197">
        <v>0</v>
      </c>
      <c r="I64" s="197">
        <v>22.27</v>
      </c>
      <c r="J64" s="197">
        <v>0</v>
      </c>
      <c r="K64" s="197">
        <v>6.61</v>
      </c>
      <c r="L64" s="197">
        <v>40.619999999999997</v>
      </c>
      <c r="M64" s="197">
        <v>0</v>
      </c>
      <c r="N64" s="197">
        <v>1.21</v>
      </c>
      <c r="O64" s="197">
        <v>2.0099999999999998</v>
      </c>
      <c r="P64" s="197">
        <v>2.06</v>
      </c>
      <c r="Q64" s="197">
        <v>4.62</v>
      </c>
      <c r="R64" s="197">
        <v>8.93</v>
      </c>
      <c r="S64" s="197">
        <v>5.78</v>
      </c>
      <c r="T64" s="197">
        <v>0</v>
      </c>
      <c r="U64" s="197">
        <v>13.21</v>
      </c>
      <c r="V64" s="197">
        <v>0</v>
      </c>
      <c r="W64" s="197">
        <v>0</v>
      </c>
      <c r="X64" s="197">
        <v>1</v>
      </c>
      <c r="Y64" s="197">
        <v>56.48</v>
      </c>
      <c r="Z64" s="197">
        <v>2.74</v>
      </c>
      <c r="AA64" s="197">
        <v>0.91</v>
      </c>
      <c r="AB64" s="197">
        <v>0</v>
      </c>
      <c r="AC64" s="197">
        <v>11.68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28.93</v>
      </c>
      <c r="AJ64" s="197">
        <v>0</v>
      </c>
      <c r="AK64" s="197">
        <v>0.32</v>
      </c>
      <c r="AL64" s="197">
        <v>0</v>
      </c>
      <c r="AM64" s="197">
        <v>17.16</v>
      </c>
      <c r="AN64" s="197">
        <v>0</v>
      </c>
      <c r="AO64" s="197">
        <v>129.47999999999999</v>
      </c>
      <c r="AP64" s="197">
        <v>0</v>
      </c>
    </row>
    <row r="65" spans="1:42">
      <c r="A65" t="s">
        <v>107</v>
      </c>
      <c r="B65" s="197">
        <v>0</v>
      </c>
      <c r="C65" s="197">
        <v>11.15</v>
      </c>
      <c r="D65" s="197">
        <v>0</v>
      </c>
      <c r="E65" s="197">
        <v>0</v>
      </c>
      <c r="F65" s="197">
        <v>17.649999999999999</v>
      </c>
      <c r="G65" s="197">
        <v>0</v>
      </c>
      <c r="H65" s="197">
        <v>0</v>
      </c>
      <c r="I65" s="197">
        <v>22.27</v>
      </c>
      <c r="J65" s="197">
        <v>0</v>
      </c>
      <c r="K65" s="197">
        <v>6.61</v>
      </c>
      <c r="L65" s="197">
        <v>40.619999999999997</v>
      </c>
      <c r="M65" s="197">
        <v>0</v>
      </c>
      <c r="N65" s="197">
        <v>1.21</v>
      </c>
      <c r="O65" s="197">
        <v>2.0099999999999998</v>
      </c>
      <c r="P65" s="197">
        <v>2.06</v>
      </c>
      <c r="Q65" s="197">
        <v>4.62</v>
      </c>
      <c r="R65" s="197">
        <v>8.93</v>
      </c>
      <c r="S65" s="197">
        <v>5.78</v>
      </c>
      <c r="T65" s="197">
        <v>0</v>
      </c>
      <c r="U65" s="197">
        <v>13.21</v>
      </c>
      <c r="V65" s="197">
        <v>0</v>
      </c>
      <c r="W65" s="197">
        <v>0</v>
      </c>
      <c r="X65" s="197">
        <v>1</v>
      </c>
      <c r="Y65" s="197">
        <v>56.48</v>
      </c>
      <c r="Z65" s="197">
        <v>2.74</v>
      </c>
      <c r="AA65" s="197">
        <v>0.91</v>
      </c>
      <c r="AB65" s="197">
        <v>0</v>
      </c>
      <c r="AC65" s="197">
        <v>11.68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28.93</v>
      </c>
      <c r="AJ65" s="197">
        <v>0</v>
      </c>
      <c r="AK65" s="197">
        <v>0.32</v>
      </c>
      <c r="AL65" s="197">
        <v>0</v>
      </c>
      <c r="AM65" s="197">
        <v>17.16</v>
      </c>
      <c r="AN65" s="197">
        <v>0</v>
      </c>
      <c r="AO65" s="197">
        <v>129.47999999999999</v>
      </c>
      <c r="AP65" s="197">
        <v>0</v>
      </c>
    </row>
    <row r="66" spans="1:42">
      <c r="A66" t="s">
        <v>108</v>
      </c>
      <c r="B66" s="197">
        <v>0</v>
      </c>
      <c r="C66" s="197">
        <v>11.15</v>
      </c>
      <c r="D66" s="197">
        <v>0</v>
      </c>
      <c r="E66" s="197">
        <v>0</v>
      </c>
      <c r="F66" s="197">
        <v>17.649999999999999</v>
      </c>
      <c r="G66" s="197">
        <v>0</v>
      </c>
      <c r="H66" s="197">
        <v>0</v>
      </c>
      <c r="I66" s="197">
        <v>22.27</v>
      </c>
      <c r="J66" s="197">
        <v>0</v>
      </c>
      <c r="K66" s="197">
        <v>6.61</v>
      </c>
      <c r="L66" s="197">
        <v>40.619999999999997</v>
      </c>
      <c r="M66" s="197">
        <v>0</v>
      </c>
      <c r="N66" s="197">
        <v>1.21</v>
      </c>
      <c r="O66" s="197">
        <v>2.0099999999999998</v>
      </c>
      <c r="P66" s="197">
        <v>2.06</v>
      </c>
      <c r="Q66" s="197">
        <v>4.62</v>
      </c>
      <c r="R66" s="197">
        <v>8.93</v>
      </c>
      <c r="S66" s="197">
        <v>5.78</v>
      </c>
      <c r="T66" s="197">
        <v>0</v>
      </c>
      <c r="U66" s="197">
        <v>13.21</v>
      </c>
      <c r="V66" s="197">
        <v>0</v>
      </c>
      <c r="W66" s="197">
        <v>0</v>
      </c>
      <c r="X66" s="197">
        <v>1</v>
      </c>
      <c r="Y66" s="197">
        <v>56.48</v>
      </c>
      <c r="Z66" s="197">
        <v>2.74</v>
      </c>
      <c r="AA66" s="197">
        <v>0.91</v>
      </c>
      <c r="AB66" s="197">
        <v>0</v>
      </c>
      <c r="AC66" s="197">
        <v>11.68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28.93</v>
      </c>
      <c r="AJ66" s="197">
        <v>0</v>
      </c>
      <c r="AK66" s="197">
        <v>0.32</v>
      </c>
      <c r="AL66" s="197">
        <v>0</v>
      </c>
      <c r="AM66" s="197">
        <v>17.16</v>
      </c>
      <c r="AN66" s="197">
        <v>0</v>
      </c>
      <c r="AO66" s="197">
        <v>129.47999999999999</v>
      </c>
      <c r="AP66" s="197">
        <v>0</v>
      </c>
    </row>
    <row r="67" spans="1:42">
      <c r="A67" t="s">
        <v>109</v>
      </c>
      <c r="B67" s="197">
        <v>0</v>
      </c>
      <c r="C67" s="197">
        <v>11.2</v>
      </c>
      <c r="D67" s="197">
        <v>0</v>
      </c>
      <c r="E67" s="197">
        <v>0</v>
      </c>
      <c r="F67" s="197">
        <v>17.649999999999999</v>
      </c>
      <c r="G67" s="197">
        <v>0</v>
      </c>
      <c r="H67" s="197">
        <v>0</v>
      </c>
      <c r="I67" s="197">
        <v>22.27</v>
      </c>
      <c r="J67" s="197">
        <v>0</v>
      </c>
      <c r="K67" s="197">
        <v>6.61</v>
      </c>
      <c r="L67" s="197">
        <v>40.619999999999997</v>
      </c>
      <c r="M67" s="197">
        <v>0</v>
      </c>
      <c r="N67" s="197">
        <v>1.21</v>
      </c>
      <c r="O67" s="197">
        <v>2.0099999999999998</v>
      </c>
      <c r="P67" s="197">
        <v>2.06</v>
      </c>
      <c r="Q67" s="197">
        <v>4.62</v>
      </c>
      <c r="R67" s="197">
        <v>8.93</v>
      </c>
      <c r="S67" s="197">
        <v>5.78</v>
      </c>
      <c r="T67" s="197">
        <v>0</v>
      </c>
      <c r="U67" s="197">
        <v>13.21</v>
      </c>
      <c r="V67" s="197">
        <v>0</v>
      </c>
      <c r="W67" s="197">
        <v>0</v>
      </c>
      <c r="X67" s="197">
        <v>1</v>
      </c>
      <c r="Y67" s="197">
        <v>56.48</v>
      </c>
      <c r="Z67" s="197">
        <v>2.74</v>
      </c>
      <c r="AA67" s="197">
        <v>0.91</v>
      </c>
      <c r="AB67" s="197">
        <v>0</v>
      </c>
      <c r="AC67" s="197">
        <v>11.68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28.93</v>
      </c>
      <c r="AJ67" s="197">
        <v>0</v>
      </c>
      <c r="AK67" s="197">
        <v>0.16</v>
      </c>
      <c r="AL67" s="197">
        <v>0</v>
      </c>
      <c r="AM67" s="197">
        <v>17.16</v>
      </c>
      <c r="AN67" s="197">
        <v>0</v>
      </c>
      <c r="AO67" s="197">
        <v>129.47999999999999</v>
      </c>
      <c r="AP67" s="197">
        <v>0</v>
      </c>
    </row>
    <row r="68" spans="1:42">
      <c r="A68" t="s">
        <v>110</v>
      </c>
      <c r="B68" s="197">
        <v>0</v>
      </c>
      <c r="C68" s="197">
        <v>11.2</v>
      </c>
      <c r="D68" s="197">
        <v>0</v>
      </c>
      <c r="E68" s="197">
        <v>0</v>
      </c>
      <c r="F68" s="197">
        <v>17.649999999999999</v>
      </c>
      <c r="G68" s="197">
        <v>0</v>
      </c>
      <c r="H68" s="197">
        <v>0</v>
      </c>
      <c r="I68" s="197">
        <v>22.27</v>
      </c>
      <c r="J68" s="197">
        <v>0</v>
      </c>
      <c r="K68" s="197">
        <v>6.61</v>
      </c>
      <c r="L68" s="197">
        <v>40.619999999999997</v>
      </c>
      <c r="M68" s="197">
        <v>0</v>
      </c>
      <c r="N68" s="197">
        <v>1.21</v>
      </c>
      <c r="O68" s="197">
        <v>2.0099999999999998</v>
      </c>
      <c r="P68" s="197">
        <v>2.06</v>
      </c>
      <c r="Q68" s="197">
        <v>4.62</v>
      </c>
      <c r="R68" s="197">
        <v>8.93</v>
      </c>
      <c r="S68" s="197">
        <v>5.78</v>
      </c>
      <c r="T68" s="197">
        <v>0</v>
      </c>
      <c r="U68" s="197">
        <v>13.21</v>
      </c>
      <c r="V68" s="197">
        <v>0</v>
      </c>
      <c r="W68" s="197">
        <v>0</v>
      </c>
      <c r="X68" s="197">
        <v>1</v>
      </c>
      <c r="Y68" s="197">
        <v>56.48</v>
      </c>
      <c r="Z68" s="197">
        <v>2.74</v>
      </c>
      <c r="AA68" s="197">
        <v>0.91</v>
      </c>
      <c r="AB68" s="197">
        <v>0</v>
      </c>
      <c r="AC68" s="197">
        <v>11.68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28.93</v>
      </c>
      <c r="AJ68" s="197">
        <v>0</v>
      </c>
      <c r="AK68" s="197">
        <v>0</v>
      </c>
      <c r="AL68" s="197">
        <v>0</v>
      </c>
      <c r="AM68" s="197">
        <v>17.16</v>
      </c>
      <c r="AN68" s="197">
        <v>0</v>
      </c>
      <c r="AO68" s="197">
        <v>129.47999999999999</v>
      </c>
      <c r="AP68" s="197">
        <v>0</v>
      </c>
    </row>
    <row r="69" spans="1:42">
      <c r="A69" t="s">
        <v>111</v>
      </c>
      <c r="B69" s="197">
        <v>0</v>
      </c>
      <c r="C69" s="197">
        <v>11.2</v>
      </c>
      <c r="D69" s="197">
        <v>0</v>
      </c>
      <c r="E69" s="197">
        <v>0</v>
      </c>
      <c r="F69" s="197">
        <v>17.649999999999999</v>
      </c>
      <c r="G69" s="197">
        <v>0</v>
      </c>
      <c r="H69" s="197">
        <v>0</v>
      </c>
      <c r="I69" s="197">
        <v>22.27</v>
      </c>
      <c r="J69" s="197">
        <v>0</v>
      </c>
      <c r="K69" s="197">
        <v>6.61</v>
      </c>
      <c r="L69" s="197">
        <v>0</v>
      </c>
      <c r="M69" s="197">
        <v>0</v>
      </c>
      <c r="N69" s="197">
        <v>1.21</v>
      </c>
      <c r="O69" s="197">
        <v>2.0099999999999998</v>
      </c>
      <c r="P69" s="197">
        <v>2.06</v>
      </c>
      <c r="Q69" s="197">
        <v>0.22</v>
      </c>
      <c r="R69" s="197">
        <v>0.43</v>
      </c>
      <c r="S69" s="197">
        <v>0.27</v>
      </c>
      <c r="T69" s="197">
        <v>0</v>
      </c>
      <c r="U69" s="197">
        <v>13.21</v>
      </c>
      <c r="V69" s="197">
        <v>0</v>
      </c>
      <c r="W69" s="197">
        <v>0</v>
      </c>
      <c r="X69" s="197">
        <v>1</v>
      </c>
      <c r="Y69" s="197">
        <v>56.48</v>
      </c>
      <c r="Z69" s="197">
        <v>2.74</v>
      </c>
      <c r="AA69" s="197">
        <v>0.91</v>
      </c>
      <c r="AB69" s="197">
        <v>0</v>
      </c>
      <c r="AC69" s="197">
        <v>11.68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28.93</v>
      </c>
      <c r="AJ69" s="197">
        <v>0</v>
      </c>
      <c r="AK69" s="197">
        <v>0</v>
      </c>
      <c r="AL69" s="197">
        <v>0</v>
      </c>
      <c r="AM69" s="197">
        <v>17.16</v>
      </c>
      <c r="AN69" s="197">
        <v>0</v>
      </c>
      <c r="AO69" s="197">
        <v>129.47999999999999</v>
      </c>
      <c r="AP69" s="197">
        <v>0</v>
      </c>
    </row>
    <row r="70" spans="1:42">
      <c r="A70" t="s">
        <v>112</v>
      </c>
      <c r="B70" s="197">
        <v>0</v>
      </c>
      <c r="C70" s="197">
        <v>11.2</v>
      </c>
      <c r="D70" s="197">
        <v>0</v>
      </c>
      <c r="E70" s="197">
        <v>0</v>
      </c>
      <c r="F70" s="197">
        <v>17.649999999999999</v>
      </c>
      <c r="G70" s="197">
        <v>0</v>
      </c>
      <c r="H70" s="197">
        <v>0</v>
      </c>
      <c r="I70" s="197">
        <v>22.27</v>
      </c>
      <c r="J70" s="197">
        <v>0</v>
      </c>
      <c r="K70" s="197">
        <v>6.61</v>
      </c>
      <c r="L70" s="197">
        <v>0</v>
      </c>
      <c r="M70" s="197">
        <v>0</v>
      </c>
      <c r="N70" s="197">
        <v>1.21</v>
      </c>
      <c r="O70" s="197">
        <v>2.0099999999999998</v>
      </c>
      <c r="P70" s="197">
        <v>2.06</v>
      </c>
      <c r="Q70" s="197">
        <v>0.22</v>
      </c>
      <c r="R70" s="197">
        <v>0.43</v>
      </c>
      <c r="S70" s="197">
        <v>0.27</v>
      </c>
      <c r="T70" s="197">
        <v>0</v>
      </c>
      <c r="U70" s="197">
        <v>13.21</v>
      </c>
      <c r="V70" s="197">
        <v>0</v>
      </c>
      <c r="W70" s="197">
        <v>0</v>
      </c>
      <c r="X70" s="197">
        <v>1</v>
      </c>
      <c r="Y70" s="197">
        <v>56.48</v>
      </c>
      <c r="Z70" s="197">
        <v>2.74</v>
      </c>
      <c r="AA70" s="197">
        <v>0.91</v>
      </c>
      <c r="AB70" s="197">
        <v>0</v>
      </c>
      <c r="AC70" s="197">
        <v>11.68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28.93</v>
      </c>
      <c r="AJ70" s="197">
        <v>0</v>
      </c>
      <c r="AK70" s="197">
        <v>0</v>
      </c>
      <c r="AL70" s="197">
        <v>0</v>
      </c>
      <c r="AM70" s="197">
        <v>17.16</v>
      </c>
      <c r="AN70" s="197">
        <v>0</v>
      </c>
      <c r="AO70" s="197">
        <v>129.47999999999999</v>
      </c>
      <c r="AP70" s="197">
        <v>0</v>
      </c>
    </row>
    <row r="71" spans="1:42">
      <c r="A71" t="s">
        <v>113</v>
      </c>
      <c r="B71" s="197">
        <v>0</v>
      </c>
      <c r="C71" s="197">
        <v>11.2</v>
      </c>
      <c r="D71" s="197">
        <v>0</v>
      </c>
      <c r="E71" s="197">
        <v>0</v>
      </c>
      <c r="F71" s="197">
        <v>17.649999999999999</v>
      </c>
      <c r="G71" s="197">
        <v>0</v>
      </c>
      <c r="H71" s="197">
        <v>0</v>
      </c>
      <c r="I71" s="197">
        <v>22.27</v>
      </c>
      <c r="J71" s="197">
        <v>0</v>
      </c>
      <c r="K71" s="197">
        <v>6.61</v>
      </c>
      <c r="L71" s="197">
        <v>0</v>
      </c>
      <c r="M71" s="197">
        <v>0</v>
      </c>
      <c r="N71" s="197">
        <v>1.21</v>
      </c>
      <c r="O71" s="197">
        <v>2.0099999999999998</v>
      </c>
      <c r="P71" s="197">
        <v>2.06</v>
      </c>
      <c r="Q71" s="197">
        <v>0.22</v>
      </c>
      <c r="R71" s="197">
        <v>0.43</v>
      </c>
      <c r="S71" s="197">
        <v>0.27</v>
      </c>
      <c r="T71" s="197">
        <v>0</v>
      </c>
      <c r="U71" s="197">
        <v>13.21</v>
      </c>
      <c r="V71" s="197">
        <v>0</v>
      </c>
      <c r="W71" s="197">
        <v>0</v>
      </c>
      <c r="X71" s="197">
        <v>1</v>
      </c>
      <c r="Y71" s="197">
        <v>56.48</v>
      </c>
      <c r="Z71" s="197">
        <v>2.74</v>
      </c>
      <c r="AA71" s="197">
        <v>0.91</v>
      </c>
      <c r="AB71" s="197">
        <v>0</v>
      </c>
      <c r="AC71" s="197">
        <v>12.03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28.93</v>
      </c>
      <c r="AJ71" s="197">
        <v>0</v>
      </c>
      <c r="AK71" s="197">
        <v>0</v>
      </c>
      <c r="AL71" s="197">
        <v>0</v>
      </c>
      <c r="AM71" s="197">
        <v>17.16</v>
      </c>
      <c r="AN71" s="197">
        <v>0</v>
      </c>
      <c r="AO71" s="197">
        <v>129.47999999999999</v>
      </c>
      <c r="AP71" s="197">
        <v>0</v>
      </c>
    </row>
    <row r="72" spans="1:42">
      <c r="A72" t="s">
        <v>114</v>
      </c>
      <c r="B72" s="197">
        <v>0</v>
      </c>
      <c r="C72" s="197">
        <v>11.2</v>
      </c>
      <c r="D72" s="197">
        <v>0</v>
      </c>
      <c r="E72" s="197">
        <v>0</v>
      </c>
      <c r="F72" s="197">
        <v>17.649999999999999</v>
      </c>
      <c r="G72" s="197">
        <v>0</v>
      </c>
      <c r="H72" s="197">
        <v>0</v>
      </c>
      <c r="I72" s="197">
        <v>22.27</v>
      </c>
      <c r="J72" s="197">
        <v>0</v>
      </c>
      <c r="K72" s="197">
        <v>6.61</v>
      </c>
      <c r="L72" s="197">
        <v>0</v>
      </c>
      <c r="M72" s="197">
        <v>0</v>
      </c>
      <c r="N72" s="197">
        <v>1.21</v>
      </c>
      <c r="O72" s="197">
        <v>2.0099999999999998</v>
      </c>
      <c r="P72" s="197">
        <v>2.06</v>
      </c>
      <c r="Q72" s="197">
        <v>0.22</v>
      </c>
      <c r="R72" s="197">
        <v>0.43</v>
      </c>
      <c r="S72" s="197">
        <v>0.27</v>
      </c>
      <c r="T72" s="197">
        <v>0</v>
      </c>
      <c r="U72" s="197">
        <v>13.21</v>
      </c>
      <c r="V72" s="197">
        <v>0</v>
      </c>
      <c r="W72" s="197">
        <v>0</v>
      </c>
      <c r="X72" s="197">
        <v>1</v>
      </c>
      <c r="Y72" s="197">
        <v>56.48</v>
      </c>
      <c r="Z72" s="197">
        <v>2.74</v>
      </c>
      <c r="AA72" s="197">
        <v>0.91</v>
      </c>
      <c r="AB72" s="197">
        <v>0</v>
      </c>
      <c r="AC72" s="197">
        <v>12.03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28.93</v>
      </c>
      <c r="AJ72" s="197">
        <v>0</v>
      </c>
      <c r="AK72" s="197">
        <v>0</v>
      </c>
      <c r="AL72" s="197">
        <v>0</v>
      </c>
      <c r="AM72" s="197">
        <v>17.16</v>
      </c>
      <c r="AN72" s="197">
        <v>0</v>
      </c>
      <c r="AO72" s="197">
        <v>129.47999999999999</v>
      </c>
      <c r="AP72" s="197">
        <v>0</v>
      </c>
    </row>
    <row r="73" spans="1:42">
      <c r="A73" t="s">
        <v>115</v>
      </c>
      <c r="B73" s="197">
        <v>0</v>
      </c>
      <c r="C73" s="197">
        <v>11.23</v>
      </c>
      <c r="D73" s="197">
        <v>0</v>
      </c>
      <c r="E73" s="197">
        <v>0</v>
      </c>
      <c r="F73" s="197">
        <v>17.649999999999999</v>
      </c>
      <c r="G73" s="197">
        <v>0</v>
      </c>
      <c r="H73" s="197">
        <v>0</v>
      </c>
      <c r="I73" s="197">
        <v>22.27</v>
      </c>
      <c r="J73" s="197">
        <v>0</v>
      </c>
      <c r="K73" s="197">
        <v>6.61</v>
      </c>
      <c r="L73" s="197">
        <v>0</v>
      </c>
      <c r="M73" s="197">
        <v>0</v>
      </c>
      <c r="N73" s="197">
        <v>1.21</v>
      </c>
      <c r="O73" s="197">
        <v>2.0099999999999998</v>
      </c>
      <c r="P73" s="197">
        <v>2.06</v>
      </c>
      <c r="Q73" s="197">
        <v>0.22</v>
      </c>
      <c r="R73" s="197">
        <v>0.43</v>
      </c>
      <c r="S73" s="197">
        <v>0.27</v>
      </c>
      <c r="T73" s="197">
        <v>0</v>
      </c>
      <c r="U73" s="197">
        <v>13.21</v>
      </c>
      <c r="V73" s="197">
        <v>0</v>
      </c>
      <c r="W73" s="197">
        <v>0</v>
      </c>
      <c r="X73" s="197">
        <v>1</v>
      </c>
      <c r="Y73" s="197">
        <v>56.48</v>
      </c>
      <c r="Z73" s="197">
        <v>2.74</v>
      </c>
      <c r="AA73" s="197">
        <v>0.91</v>
      </c>
      <c r="AB73" s="197">
        <v>0</v>
      </c>
      <c r="AC73" s="197">
        <v>12.03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28.93</v>
      </c>
      <c r="AJ73" s="197">
        <v>0</v>
      </c>
      <c r="AK73" s="197">
        <v>0.65</v>
      </c>
      <c r="AL73" s="197">
        <v>0</v>
      </c>
      <c r="AM73" s="197">
        <v>17.16</v>
      </c>
      <c r="AN73" s="197">
        <v>0</v>
      </c>
      <c r="AO73" s="197">
        <v>129.47999999999999</v>
      </c>
      <c r="AP73" s="197">
        <v>0</v>
      </c>
    </row>
    <row r="74" spans="1:42">
      <c r="A74" t="s">
        <v>116</v>
      </c>
      <c r="B74" s="197">
        <v>0</v>
      </c>
      <c r="C74" s="197">
        <v>11.23</v>
      </c>
      <c r="D74" s="197">
        <v>0</v>
      </c>
      <c r="E74" s="197">
        <v>0</v>
      </c>
      <c r="F74" s="197">
        <v>17.649999999999999</v>
      </c>
      <c r="G74" s="197">
        <v>0</v>
      </c>
      <c r="H74" s="197">
        <v>0</v>
      </c>
      <c r="I74" s="197">
        <v>22.27</v>
      </c>
      <c r="J74" s="197">
        <v>0</v>
      </c>
      <c r="K74" s="197">
        <v>6.61</v>
      </c>
      <c r="L74" s="197">
        <v>0</v>
      </c>
      <c r="M74" s="197">
        <v>0</v>
      </c>
      <c r="N74" s="197">
        <v>1.21</v>
      </c>
      <c r="O74" s="197">
        <v>2.0099999999999998</v>
      </c>
      <c r="P74" s="197">
        <v>2.06</v>
      </c>
      <c r="Q74" s="197">
        <v>0.22</v>
      </c>
      <c r="R74" s="197">
        <v>0.43</v>
      </c>
      <c r="S74" s="197">
        <v>0.27</v>
      </c>
      <c r="T74" s="197">
        <v>0</v>
      </c>
      <c r="U74" s="197">
        <v>13.21</v>
      </c>
      <c r="V74" s="197">
        <v>0</v>
      </c>
      <c r="W74" s="197">
        <v>0</v>
      </c>
      <c r="X74" s="197">
        <v>1</v>
      </c>
      <c r="Y74" s="197">
        <v>56.48</v>
      </c>
      <c r="Z74" s="197">
        <v>2.74</v>
      </c>
      <c r="AA74" s="197">
        <v>0.91</v>
      </c>
      <c r="AB74" s="197">
        <v>0</v>
      </c>
      <c r="AC74" s="197">
        <v>12.03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28.93</v>
      </c>
      <c r="AJ74" s="197">
        <v>0</v>
      </c>
      <c r="AK74" s="197">
        <v>0</v>
      </c>
      <c r="AL74" s="197">
        <v>0</v>
      </c>
      <c r="AM74" s="197">
        <v>17.16</v>
      </c>
      <c r="AN74" s="197">
        <v>0</v>
      </c>
      <c r="AO74" s="197">
        <v>129.47999999999999</v>
      </c>
      <c r="AP74" s="197">
        <v>0</v>
      </c>
    </row>
    <row r="75" spans="1:42">
      <c r="A75" t="s">
        <v>117</v>
      </c>
      <c r="B75" s="197">
        <v>0</v>
      </c>
      <c r="C75" s="197">
        <v>11.23</v>
      </c>
      <c r="D75" s="197">
        <v>0</v>
      </c>
      <c r="E75" s="197">
        <v>0</v>
      </c>
      <c r="F75" s="197">
        <v>17.649999999999999</v>
      </c>
      <c r="G75" s="197">
        <v>0</v>
      </c>
      <c r="H75" s="197">
        <v>0</v>
      </c>
      <c r="I75" s="197">
        <v>22.27</v>
      </c>
      <c r="J75" s="197">
        <v>0</v>
      </c>
      <c r="K75" s="197">
        <v>6.61</v>
      </c>
      <c r="L75" s="197">
        <v>0</v>
      </c>
      <c r="M75" s="197">
        <v>0</v>
      </c>
      <c r="N75" s="197">
        <v>1.21</v>
      </c>
      <c r="O75" s="197">
        <v>2.0099999999999998</v>
      </c>
      <c r="P75" s="197">
        <v>2.06</v>
      </c>
      <c r="Q75" s="197">
        <v>0.22</v>
      </c>
      <c r="R75" s="197">
        <v>0.43</v>
      </c>
      <c r="S75" s="197">
        <v>0.27</v>
      </c>
      <c r="T75" s="197">
        <v>0</v>
      </c>
      <c r="U75" s="197">
        <v>13.21</v>
      </c>
      <c r="V75" s="197">
        <v>0</v>
      </c>
      <c r="W75" s="197">
        <v>0</v>
      </c>
      <c r="X75" s="197">
        <v>1</v>
      </c>
      <c r="Y75" s="197">
        <v>56.48</v>
      </c>
      <c r="Z75" s="197">
        <v>2.74</v>
      </c>
      <c r="AA75" s="197">
        <v>0.91</v>
      </c>
      <c r="AB75" s="197">
        <v>0</v>
      </c>
      <c r="AC75" s="197">
        <v>12.03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28.93</v>
      </c>
      <c r="AJ75" s="197">
        <v>0</v>
      </c>
      <c r="AK75" s="197">
        <v>0.16</v>
      </c>
      <c r="AL75" s="197">
        <v>0</v>
      </c>
      <c r="AM75" s="197">
        <v>17.16</v>
      </c>
      <c r="AN75" s="197">
        <v>0</v>
      </c>
      <c r="AO75" s="197">
        <v>129.47999999999999</v>
      </c>
      <c r="AP75" s="197">
        <v>0</v>
      </c>
    </row>
    <row r="76" spans="1:42">
      <c r="A76" t="s">
        <v>118</v>
      </c>
      <c r="B76" s="197">
        <v>0</v>
      </c>
      <c r="C76" s="197">
        <v>11.23</v>
      </c>
      <c r="D76" s="197">
        <v>0</v>
      </c>
      <c r="E76" s="197">
        <v>0</v>
      </c>
      <c r="F76" s="197">
        <v>17.649999999999999</v>
      </c>
      <c r="G76" s="197">
        <v>0</v>
      </c>
      <c r="H76" s="197">
        <v>0</v>
      </c>
      <c r="I76" s="197">
        <v>22.27</v>
      </c>
      <c r="J76" s="197">
        <v>0</v>
      </c>
      <c r="K76" s="197">
        <v>6.61</v>
      </c>
      <c r="L76" s="197">
        <v>0</v>
      </c>
      <c r="M76" s="197">
        <v>0</v>
      </c>
      <c r="N76" s="197">
        <v>1.21</v>
      </c>
      <c r="O76" s="197">
        <v>2.0099999999999998</v>
      </c>
      <c r="P76" s="197">
        <v>2.06</v>
      </c>
      <c r="Q76" s="197">
        <v>0.22</v>
      </c>
      <c r="R76" s="197">
        <v>0.43</v>
      </c>
      <c r="S76" s="197">
        <v>0.27</v>
      </c>
      <c r="T76" s="197">
        <v>0</v>
      </c>
      <c r="U76" s="197">
        <v>13.21</v>
      </c>
      <c r="V76" s="197">
        <v>0</v>
      </c>
      <c r="W76" s="197">
        <v>0</v>
      </c>
      <c r="X76" s="197">
        <v>1</v>
      </c>
      <c r="Y76" s="197">
        <v>56.48</v>
      </c>
      <c r="Z76" s="197">
        <v>2.74</v>
      </c>
      <c r="AA76" s="197">
        <v>0.91</v>
      </c>
      <c r="AB76" s="197">
        <v>0</v>
      </c>
      <c r="AC76" s="197">
        <v>12.03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28.93</v>
      </c>
      <c r="AJ76" s="197">
        <v>0</v>
      </c>
      <c r="AK76" s="197">
        <v>0.32</v>
      </c>
      <c r="AL76" s="197">
        <v>0</v>
      </c>
      <c r="AM76" s="197">
        <v>17.16</v>
      </c>
      <c r="AN76" s="197">
        <v>0</v>
      </c>
      <c r="AO76" s="197">
        <v>129.47999999999999</v>
      </c>
      <c r="AP76" s="197">
        <v>0</v>
      </c>
    </row>
    <row r="77" spans="1:42">
      <c r="A77" t="s">
        <v>119</v>
      </c>
      <c r="B77" s="197">
        <v>0</v>
      </c>
      <c r="C77" s="197">
        <v>11.23</v>
      </c>
      <c r="D77" s="197">
        <v>0</v>
      </c>
      <c r="E77" s="197">
        <v>0</v>
      </c>
      <c r="F77" s="197">
        <v>17.649999999999999</v>
      </c>
      <c r="G77" s="197">
        <v>0</v>
      </c>
      <c r="H77" s="197">
        <v>0</v>
      </c>
      <c r="I77" s="197">
        <v>22.27</v>
      </c>
      <c r="J77" s="197">
        <v>0</v>
      </c>
      <c r="K77" s="197">
        <v>6.61</v>
      </c>
      <c r="L77" s="197">
        <v>0</v>
      </c>
      <c r="M77" s="197">
        <v>0</v>
      </c>
      <c r="N77" s="197">
        <v>1.21</v>
      </c>
      <c r="O77" s="197">
        <v>2.0099999999999998</v>
      </c>
      <c r="P77" s="197">
        <v>2.06</v>
      </c>
      <c r="Q77" s="197">
        <v>0.22</v>
      </c>
      <c r="R77" s="197">
        <v>0.43</v>
      </c>
      <c r="S77" s="197">
        <v>0.27</v>
      </c>
      <c r="T77" s="197">
        <v>0</v>
      </c>
      <c r="U77" s="197">
        <v>13.21</v>
      </c>
      <c r="V77" s="197">
        <v>0</v>
      </c>
      <c r="W77" s="197">
        <v>0</v>
      </c>
      <c r="X77" s="197">
        <v>1</v>
      </c>
      <c r="Y77" s="197">
        <v>56.48</v>
      </c>
      <c r="Z77" s="197">
        <v>2.74</v>
      </c>
      <c r="AA77" s="197">
        <v>0.91</v>
      </c>
      <c r="AB77" s="197">
        <v>0</v>
      </c>
      <c r="AC77" s="197">
        <v>12.03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28.93</v>
      </c>
      <c r="AJ77" s="197">
        <v>0</v>
      </c>
      <c r="AK77" s="197">
        <v>0.32</v>
      </c>
      <c r="AL77" s="197">
        <v>0</v>
      </c>
      <c r="AM77" s="197">
        <v>17.16</v>
      </c>
      <c r="AN77" s="197">
        <v>0</v>
      </c>
      <c r="AO77" s="197">
        <v>129.47999999999999</v>
      </c>
      <c r="AP77" s="197">
        <v>0</v>
      </c>
    </row>
    <row r="78" spans="1:42">
      <c r="A78" t="s">
        <v>120</v>
      </c>
      <c r="B78" s="197">
        <v>0</v>
      </c>
      <c r="C78" s="197">
        <v>11.23</v>
      </c>
      <c r="D78" s="197">
        <v>0</v>
      </c>
      <c r="E78" s="197">
        <v>0</v>
      </c>
      <c r="F78" s="197">
        <v>17.649999999999999</v>
      </c>
      <c r="G78" s="197">
        <v>0</v>
      </c>
      <c r="H78" s="197">
        <v>0</v>
      </c>
      <c r="I78" s="197">
        <v>22.27</v>
      </c>
      <c r="J78" s="197">
        <v>0</v>
      </c>
      <c r="K78" s="197">
        <v>6.61</v>
      </c>
      <c r="L78" s="197">
        <v>0</v>
      </c>
      <c r="M78" s="197">
        <v>0</v>
      </c>
      <c r="N78" s="197">
        <v>1.21</v>
      </c>
      <c r="O78" s="197">
        <v>2.0099999999999998</v>
      </c>
      <c r="P78" s="197">
        <v>2.06</v>
      </c>
      <c r="Q78" s="197">
        <v>0.22</v>
      </c>
      <c r="R78" s="197">
        <v>0.43</v>
      </c>
      <c r="S78" s="197">
        <v>0.27</v>
      </c>
      <c r="T78" s="197">
        <v>0</v>
      </c>
      <c r="U78" s="197">
        <v>13.21</v>
      </c>
      <c r="V78" s="197">
        <v>0</v>
      </c>
      <c r="W78" s="197">
        <v>0</v>
      </c>
      <c r="X78" s="197">
        <v>1</v>
      </c>
      <c r="Y78" s="197">
        <v>56.48</v>
      </c>
      <c r="Z78" s="197">
        <v>2.74</v>
      </c>
      <c r="AA78" s="197">
        <v>0.91</v>
      </c>
      <c r="AB78" s="197">
        <v>0</v>
      </c>
      <c r="AC78" s="197">
        <v>12.03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28.93</v>
      </c>
      <c r="AJ78" s="197">
        <v>0</v>
      </c>
      <c r="AK78" s="197">
        <v>0.49</v>
      </c>
      <c r="AL78" s="197">
        <v>0</v>
      </c>
      <c r="AM78" s="197">
        <v>17.16</v>
      </c>
      <c r="AN78" s="197">
        <v>0</v>
      </c>
      <c r="AO78" s="197">
        <v>129.47999999999999</v>
      </c>
      <c r="AP78" s="197">
        <v>0</v>
      </c>
    </row>
    <row r="79" spans="1:42">
      <c r="A79" t="s">
        <v>121</v>
      </c>
      <c r="B79" s="197">
        <v>0</v>
      </c>
      <c r="C79" s="197">
        <v>11.25</v>
      </c>
      <c r="D79" s="197">
        <v>0</v>
      </c>
      <c r="E79" s="197">
        <v>0</v>
      </c>
      <c r="F79" s="197">
        <v>17.649999999999999</v>
      </c>
      <c r="G79" s="197">
        <v>0</v>
      </c>
      <c r="H79" s="197">
        <v>0</v>
      </c>
      <c r="I79" s="197">
        <v>22.27</v>
      </c>
      <c r="J79" s="197">
        <v>0</v>
      </c>
      <c r="K79" s="197">
        <v>6.61</v>
      </c>
      <c r="L79" s="197">
        <v>0</v>
      </c>
      <c r="M79" s="197">
        <v>0</v>
      </c>
      <c r="N79" s="197">
        <v>1.21</v>
      </c>
      <c r="O79" s="197">
        <v>2.0099999999999998</v>
      </c>
      <c r="P79" s="197">
        <v>2.06</v>
      </c>
      <c r="Q79" s="197">
        <v>0.22</v>
      </c>
      <c r="R79" s="197">
        <v>0.43</v>
      </c>
      <c r="S79" s="197">
        <v>0.27</v>
      </c>
      <c r="T79" s="197">
        <v>0</v>
      </c>
      <c r="U79" s="197">
        <v>13.21</v>
      </c>
      <c r="V79" s="197">
        <v>0</v>
      </c>
      <c r="W79" s="197">
        <v>0</v>
      </c>
      <c r="X79" s="197">
        <v>1</v>
      </c>
      <c r="Y79" s="197">
        <v>56.48</v>
      </c>
      <c r="Z79" s="197">
        <v>2.74</v>
      </c>
      <c r="AA79" s="197">
        <v>0.91</v>
      </c>
      <c r="AB79" s="197">
        <v>0</v>
      </c>
      <c r="AC79" s="197">
        <v>12.03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28.93</v>
      </c>
      <c r="AJ79" s="197">
        <v>0</v>
      </c>
      <c r="AK79" s="197">
        <v>2.0699999999999998</v>
      </c>
      <c r="AL79" s="197">
        <v>0</v>
      </c>
      <c r="AM79" s="197">
        <v>17.16</v>
      </c>
      <c r="AN79" s="197">
        <v>0</v>
      </c>
      <c r="AO79" s="197">
        <v>129.47999999999999</v>
      </c>
      <c r="AP79" s="197">
        <v>0</v>
      </c>
    </row>
    <row r="80" spans="1:42">
      <c r="A80" t="s">
        <v>122</v>
      </c>
      <c r="B80" s="197">
        <v>0</v>
      </c>
      <c r="C80" s="197">
        <v>11.25</v>
      </c>
      <c r="D80" s="197">
        <v>0</v>
      </c>
      <c r="E80" s="197">
        <v>0</v>
      </c>
      <c r="F80" s="197">
        <v>17.649999999999999</v>
      </c>
      <c r="G80" s="197">
        <v>0</v>
      </c>
      <c r="H80" s="197">
        <v>0</v>
      </c>
      <c r="I80" s="197">
        <v>22.55</v>
      </c>
      <c r="J80" s="197">
        <v>0</v>
      </c>
      <c r="K80" s="197">
        <v>6.61</v>
      </c>
      <c r="L80" s="197">
        <v>0</v>
      </c>
      <c r="M80" s="197">
        <v>0</v>
      </c>
      <c r="N80" s="197">
        <v>1.21</v>
      </c>
      <c r="O80" s="197">
        <v>2.0099999999999998</v>
      </c>
      <c r="P80" s="197">
        <v>2.06</v>
      </c>
      <c r="Q80" s="197">
        <v>0.22</v>
      </c>
      <c r="R80" s="197">
        <v>0.43</v>
      </c>
      <c r="S80" s="197">
        <v>0.27</v>
      </c>
      <c r="T80" s="197">
        <v>0</v>
      </c>
      <c r="U80" s="197">
        <v>13.21</v>
      </c>
      <c r="V80" s="197">
        <v>0</v>
      </c>
      <c r="W80" s="197">
        <v>0</v>
      </c>
      <c r="X80" s="197">
        <v>1</v>
      </c>
      <c r="Y80" s="197">
        <v>56.48</v>
      </c>
      <c r="Z80" s="197">
        <v>2.74</v>
      </c>
      <c r="AA80" s="197">
        <v>0.91</v>
      </c>
      <c r="AB80" s="197">
        <v>0</v>
      </c>
      <c r="AC80" s="197">
        <v>12.03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28.93</v>
      </c>
      <c r="AJ80" s="197">
        <v>0</v>
      </c>
      <c r="AK80" s="197">
        <v>0.81</v>
      </c>
      <c r="AL80" s="197">
        <v>0</v>
      </c>
      <c r="AM80" s="197">
        <v>17.16</v>
      </c>
      <c r="AN80" s="197">
        <v>0</v>
      </c>
      <c r="AO80" s="197">
        <v>129.47999999999999</v>
      </c>
      <c r="AP80" s="197">
        <v>0</v>
      </c>
    </row>
    <row r="81" spans="1:42">
      <c r="A81" t="s">
        <v>123</v>
      </c>
      <c r="B81" s="197">
        <v>0</v>
      </c>
      <c r="C81" s="197">
        <v>11.25</v>
      </c>
      <c r="D81" s="197">
        <v>0</v>
      </c>
      <c r="E81" s="197">
        <v>0</v>
      </c>
      <c r="F81" s="197">
        <v>17.649999999999999</v>
      </c>
      <c r="G81" s="197">
        <v>0</v>
      </c>
      <c r="H81" s="197">
        <v>0</v>
      </c>
      <c r="I81" s="197">
        <v>22.55</v>
      </c>
      <c r="J81" s="197">
        <v>0</v>
      </c>
      <c r="K81" s="197">
        <v>6.61</v>
      </c>
      <c r="L81" s="197">
        <v>0</v>
      </c>
      <c r="M81" s="197">
        <v>0</v>
      </c>
      <c r="N81" s="197">
        <v>1.21</v>
      </c>
      <c r="O81" s="197">
        <v>2.0099999999999998</v>
      </c>
      <c r="P81" s="197">
        <v>2.06</v>
      </c>
      <c r="Q81" s="197">
        <v>0.22</v>
      </c>
      <c r="R81" s="197">
        <v>0.43</v>
      </c>
      <c r="S81" s="197">
        <v>0.27</v>
      </c>
      <c r="T81" s="197">
        <v>0</v>
      </c>
      <c r="U81" s="197">
        <v>13.21</v>
      </c>
      <c r="V81" s="197">
        <v>0</v>
      </c>
      <c r="W81" s="197">
        <v>0</v>
      </c>
      <c r="X81" s="197">
        <v>1</v>
      </c>
      <c r="Y81" s="197">
        <v>56.48</v>
      </c>
      <c r="Z81" s="197">
        <v>2.74</v>
      </c>
      <c r="AA81" s="197">
        <v>0.91</v>
      </c>
      <c r="AB81" s="197">
        <v>0</v>
      </c>
      <c r="AC81" s="197">
        <v>12.03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28.93</v>
      </c>
      <c r="AJ81" s="197">
        <v>0</v>
      </c>
      <c r="AK81" s="197">
        <v>1.1299999999999999</v>
      </c>
      <c r="AL81" s="197">
        <v>0</v>
      </c>
      <c r="AM81" s="197">
        <v>17.16</v>
      </c>
      <c r="AN81" s="197">
        <v>0</v>
      </c>
      <c r="AO81" s="197">
        <v>129.47999999999999</v>
      </c>
      <c r="AP81" s="197">
        <v>0</v>
      </c>
    </row>
    <row r="82" spans="1:42">
      <c r="A82" t="s">
        <v>124</v>
      </c>
      <c r="B82" s="197">
        <v>0</v>
      </c>
      <c r="C82" s="197">
        <v>11.25</v>
      </c>
      <c r="D82" s="197">
        <v>0</v>
      </c>
      <c r="E82" s="197">
        <v>0</v>
      </c>
      <c r="F82" s="197">
        <v>17.649999999999999</v>
      </c>
      <c r="G82" s="197">
        <v>0</v>
      </c>
      <c r="H82" s="197">
        <v>0</v>
      </c>
      <c r="I82" s="197">
        <v>22.55</v>
      </c>
      <c r="J82" s="197">
        <v>0</v>
      </c>
      <c r="K82" s="197">
        <v>6.61</v>
      </c>
      <c r="L82" s="197">
        <v>0</v>
      </c>
      <c r="M82" s="197">
        <v>0</v>
      </c>
      <c r="N82" s="197">
        <v>1.21</v>
      </c>
      <c r="O82" s="197">
        <v>2.0099999999999998</v>
      </c>
      <c r="P82" s="197">
        <v>2.06</v>
      </c>
      <c r="Q82" s="197">
        <v>0.22</v>
      </c>
      <c r="R82" s="197">
        <v>0.43</v>
      </c>
      <c r="S82" s="197">
        <v>0.27</v>
      </c>
      <c r="T82" s="197">
        <v>0</v>
      </c>
      <c r="U82" s="197">
        <v>13.21</v>
      </c>
      <c r="V82" s="197">
        <v>0</v>
      </c>
      <c r="W82" s="197">
        <v>0</v>
      </c>
      <c r="X82" s="197">
        <v>1</v>
      </c>
      <c r="Y82" s="197">
        <v>56.48</v>
      </c>
      <c r="Z82" s="197">
        <v>2.74</v>
      </c>
      <c r="AA82" s="197">
        <v>0.91</v>
      </c>
      <c r="AB82" s="197">
        <v>0</v>
      </c>
      <c r="AC82" s="197">
        <v>12.03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28.93</v>
      </c>
      <c r="AJ82" s="197">
        <v>0</v>
      </c>
      <c r="AK82" s="197">
        <v>1.1299999999999999</v>
      </c>
      <c r="AL82" s="197">
        <v>0</v>
      </c>
      <c r="AM82" s="197">
        <v>17.16</v>
      </c>
      <c r="AN82" s="197">
        <v>0</v>
      </c>
      <c r="AO82" s="197">
        <v>129.47999999999999</v>
      </c>
      <c r="AP82" s="197">
        <v>0</v>
      </c>
    </row>
    <row r="83" spans="1:42">
      <c r="A83" t="s">
        <v>125</v>
      </c>
      <c r="B83" s="197">
        <v>0</v>
      </c>
      <c r="C83" s="197">
        <v>11.25</v>
      </c>
      <c r="D83" s="197">
        <v>0</v>
      </c>
      <c r="E83" s="197">
        <v>0</v>
      </c>
      <c r="F83" s="197">
        <v>17.649999999999999</v>
      </c>
      <c r="G83" s="197">
        <v>0</v>
      </c>
      <c r="H83" s="197">
        <v>0</v>
      </c>
      <c r="I83" s="197">
        <v>22.55</v>
      </c>
      <c r="J83" s="197">
        <v>0</v>
      </c>
      <c r="K83" s="197">
        <v>6.61</v>
      </c>
      <c r="L83" s="197">
        <v>0</v>
      </c>
      <c r="M83" s="197">
        <v>0</v>
      </c>
      <c r="N83" s="197">
        <v>1.21</v>
      </c>
      <c r="O83" s="197">
        <v>2.0099999999999998</v>
      </c>
      <c r="P83" s="197">
        <v>2.06</v>
      </c>
      <c r="Q83" s="197">
        <v>0.22</v>
      </c>
      <c r="R83" s="197">
        <v>0.43</v>
      </c>
      <c r="S83" s="197">
        <v>0.27</v>
      </c>
      <c r="T83" s="197">
        <v>0</v>
      </c>
      <c r="U83" s="197">
        <v>13.21</v>
      </c>
      <c r="V83" s="197">
        <v>0</v>
      </c>
      <c r="W83" s="197">
        <v>0</v>
      </c>
      <c r="X83" s="197">
        <v>1</v>
      </c>
      <c r="Y83" s="197">
        <v>56.48</v>
      </c>
      <c r="Z83" s="197">
        <v>2.74</v>
      </c>
      <c r="AA83" s="197">
        <v>0.91</v>
      </c>
      <c r="AB83" s="197">
        <v>0</v>
      </c>
      <c r="AC83" s="197">
        <v>12.03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28.93</v>
      </c>
      <c r="AJ83" s="197">
        <v>0</v>
      </c>
      <c r="AK83" s="197">
        <v>1.1299999999999999</v>
      </c>
      <c r="AL83" s="197">
        <v>0</v>
      </c>
      <c r="AM83" s="197">
        <v>17.16</v>
      </c>
      <c r="AN83" s="197">
        <v>0</v>
      </c>
      <c r="AO83" s="197">
        <v>129.47999999999999</v>
      </c>
      <c r="AP83" s="197">
        <v>0</v>
      </c>
    </row>
    <row r="84" spans="1:42">
      <c r="A84" t="s">
        <v>126</v>
      </c>
      <c r="B84" s="197">
        <v>0</v>
      </c>
      <c r="C84" s="197">
        <v>11.25</v>
      </c>
      <c r="D84" s="197">
        <v>0</v>
      </c>
      <c r="E84" s="197">
        <v>0</v>
      </c>
      <c r="F84" s="197">
        <v>17.649999999999999</v>
      </c>
      <c r="G84" s="197">
        <v>0</v>
      </c>
      <c r="H84" s="197">
        <v>0</v>
      </c>
      <c r="I84" s="197">
        <v>22.55</v>
      </c>
      <c r="J84" s="197">
        <v>0</v>
      </c>
      <c r="K84" s="197">
        <v>6.61</v>
      </c>
      <c r="L84" s="197">
        <v>0</v>
      </c>
      <c r="M84" s="197">
        <v>0</v>
      </c>
      <c r="N84" s="197">
        <v>1.21</v>
      </c>
      <c r="O84" s="197">
        <v>2.0099999999999998</v>
      </c>
      <c r="P84" s="197">
        <v>2.06</v>
      </c>
      <c r="Q84" s="197">
        <v>0.22</v>
      </c>
      <c r="R84" s="197">
        <v>0.43</v>
      </c>
      <c r="S84" s="197">
        <v>0.27</v>
      </c>
      <c r="T84" s="197">
        <v>0</v>
      </c>
      <c r="U84" s="197">
        <v>13.21</v>
      </c>
      <c r="V84" s="197">
        <v>0</v>
      </c>
      <c r="W84" s="197">
        <v>0</v>
      </c>
      <c r="X84" s="197">
        <v>1</v>
      </c>
      <c r="Y84" s="197">
        <v>56.48</v>
      </c>
      <c r="Z84" s="197">
        <v>2.74</v>
      </c>
      <c r="AA84" s="197">
        <v>0.91</v>
      </c>
      <c r="AB84" s="197">
        <v>0</v>
      </c>
      <c r="AC84" s="197">
        <v>12.03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28.93</v>
      </c>
      <c r="AJ84" s="197">
        <v>0</v>
      </c>
      <c r="AK84" s="197">
        <v>1.1299999999999999</v>
      </c>
      <c r="AL84" s="197">
        <v>0</v>
      </c>
      <c r="AM84" s="197">
        <v>17.16</v>
      </c>
      <c r="AN84" s="197">
        <v>0</v>
      </c>
      <c r="AO84" s="197">
        <v>129.47999999999999</v>
      </c>
      <c r="AP84" s="197">
        <v>0</v>
      </c>
    </row>
    <row r="85" spans="1:42">
      <c r="A85" t="s">
        <v>127</v>
      </c>
      <c r="B85" s="197">
        <v>0</v>
      </c>
      <c r="C85" s="197">
        <v>11.25</v>
      </c>
      <c r="D85" s="197">
        <v>0</v>
      </c>
      <c r="E85" s="197">
        <v>0</v>
      </c>
      <c r="F85" s="197">
        <v>17.649999999999999</v>
      </c>
      <c r="G85" s="197">
        <v>0</v>
      </c>
      <c r="H85" s="197">
        <v>0</v>
      </c>
      <c r="I85" s="197">
        <v>22.55</v>
      </c>
      <c r="J85" s="197">
        <v>0</v>
      </c>
      <c r="K85" s="197">
        <v>6.61</v>
      </c>
      <c r="L85" s="197">
        <v>13.62</v>
      </c>
      <c r="M85" s="197">
        <v>0</v>
      </c>
      <c r="N85" s="197">
        <v>1.21</v>
      </c>
      <c r="O85" s="197">
        <v>2.0099999999999998</v>
      </c>
      <c r="P85" s="197">
        <v>2.06</v>
      </c>
      <c r="Q85" s="197">
        <v>4.62</v>
      </c>
      <c r="R85" s="197">
        <v>8.93</v>
      </c>
      <c r="S85" s="197">
        <v>3.62</v>
      </c>
      <c r="T85" s="197">
        <v>0</v>
      </c>
      <c r="U85" s="197">
        <v>13.21</v>
      </c>
      <c r="V85" s="197">
        <v>0</v>
      </c>
      <c r="W85" s="197">
        <v>0</v>
      </c>
      <c r="X85" s="197">
        <v>1</v>
      </c>
      <c r="Y85" s="197">
        <v>56.48</v>
      </c>
      <c r="Z85" s="197">
        <v>2.74</v>
      </c>
      <c r="AA85" s="197">
        <v>0.91</v>
      </c>
      <c r="AB85" s="197">
        <v>0</v>
      </c>
      <c r="AC85" s="197">
        <v>12.03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28.93</v>
      </c>
      <c r="AJ85" s="197">
        <v>0</v>
      </c>
      <c r="AK85" s="197">
        <v>0</v>
      </c>
      <c r="AL85" s="197">
        <v>0</v>
      </c>
      <c r="AM85" s="197">
        <v>17.16</v>
      </c>
      <c r="AN85" s="197">
        <v>0</v>
      </c>
      <c r="AO85" s="197">
        <v>129.47999999999999</v>
      </c>
      <c r="AP85" s="197">
        <v>0</v>
      </c>
    </row>
    <row r="86" spans="1:42">
      <c r="A86" t="s">
        <v>128</v>
      </c>
      <c r="B86" s="197">
        <v>0</v>
      </c>
      <c r="C86" s="197">
        <v>11.25</v>
      </c>
      <c r="D86" s="197">
        <v>0</v>
      </c>
      <c r="E86" s="197">
        <v>0</v>
      </c>
      <c r="F86" s="197">
        <v>17.649999999999999</v>
      </c>
      <c r="G86" s="197">
        <v>0</v>
      </c>
      <c r="H86" s="197">
        <v>0</v>
      </c>
      <c r="I86" s="197">
        <v>22.55</v>
      </c>
      <c r="J86" s="197">
        <v>0</v>
      </c>
      <c r="K86" s="197">
        <v>6.61</v>
      </c>
      <c r="L86" s="197">
        <v>40.619999999999997</v>
      </c>
      <c r="M86" s="197">
        <v>0</v>
      </c>
      <c r="N86" s="197">
        <v>1.21</v>
      </c>
      <c r="O86" s="197">
        <v>2.0099999999999998</v>
      </c>
      <c r="P86" s="197">
        <v>2.06</v>
      </c>
      <c r="Q86" s="197">
        <v>4.62</v>
      </c>
      <c r="R86" s="197">
        <v>8.93</v>
      </c>
      <c r="S86" s="197">
        <v>5.78</v>
      </c>
      <c r="T86" s="197">
        <v>0</v>
      </c>
      <c r="U86" s="197">
        <v>13.21</v>
      </c>
      <c r="V86" s="197">
        <v>0</v>
      </c>
      <c r="W86" s="197">
        <v>0</v>
      </c>
      <c r="X86" s="197">
        <v>1</v>
      </c>
      <c r="Y86" s="197">
        <v>56.48</v>
      </c>
      <c r="Z86" s="197">
        <v>2.74</v>
      </c>
      <c r="AA86" s="197">
        <v>0.91</v>
      </c>
      <c r="AB86" s="197">
        <v>0</v>
      </c>
      <c r="AC86" s="197">
        <v>12.03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28.93</v>
      </c>
      <c r="AJ86" s="197">
        <v>0</v>
      </c>
      <c r="AK86" s="197">
        <v>0.55000000000000004</v>
      </c>
      <c r="AL86" s="197">
        <v>0</v>
      </c>
      <c r="AM86" s="197">
        <v>17.16</v>
      </c>
      <c r="AN86" s="197">
        <v>0</v>
      </c>
      <c r="AO86" s="197">
        <v>129.47999999999999</v>
      </c>
      <c r="AP86" s="197">
        <v>0</v>
      </c>
    </row>
    <row r="87" spans="1:42">
      <c r="A87" t="s">
        <v>129</v>
      </c>
      <c r="B87" s="197">
        <v>0</v>
      </c>
      <c r="C87" s="197">
        <v>11.25</v>
      </c>
      <c r="D87" s="197">
        <v>0</v>
      </c>
      <c r="E87" s="197">
        <v>0</v>
      </c>
      <c r="F87" s="197">
        <v>17.649999999999999</v>
      </c>
      <c r="G87" s="197">
        <v>0</v>
      </c>
      <c r="H87" s="197">
        <v>0</v>
      </c>
      <c r="I87" s="197">
        <v>22.55</v>
      </c>
      <c r="J87" s="197">
        <v>0</v>
      </c>
      <c r="K87" s="197">
        <v>40.22</v>
      </c>
      <c r="L87" s="197">
        <v>40.619999999999997</v>
      </c>
      <c r="M87" s="197">
        <v>0</v>
      </c>
      <c r="N87" s="197">
        <v>1.21</v>
      </c>
      <c r="O87" s="197">
        <v>2.0099999999999998</v>
      </c>
      <c r="P87" s="197">
        <v>2.06</v>
      </c>
      <c r="Q87" s="197">
        <v>4.62</v>
      </c>
      <c r="R87" s="197">
        <v>8.93</v>
      </c>
      <c r="S87" s="197">
        <v>5.78</v>
      </c>
      <c r="T87" s="197">
        <v>0</v>
      </c>
      <c r="U87" s="197">
        <v>13.21</v>
      </c>
      <c r="V87" s="197">
        <v>0</v>
      </c>
      <c r="W87" s="197">
        <v>0</v>
      </c>
      <c r="X87" s="197">
        <v>1</v>
      </c>
      <c r="Y87" s="197">
        <v>56.48</v>
      </c>
      <c r="Z87" s="197">
        <v>2.74</v>
      </c>
      <c r="AA87" s="197">
        <v>0.91</v>
      </c>
      <c r="AB87" s="197">
        <v>0</v>
      </c>
      <c r="AC87" s="197">
        <v>12.03</v>
      </c>
      <c r="AD87" s="197">
        <v>0</v>
      </c>
      <c r="AE87" s="197">
        <v>0</v>
      </c>
      <c r="AF87" s="197">
        <v>0</v>
      </c>
      <c r="AG87" s="197">
        <v>-0.8</v>
      </c>
      <c r="AH87" s="197">
        <v>0</v>
      </c>
      <c r="AI87" s="197">
        <v>28.93</v>
      </c>
      <c r="AJ87" s="197">
        <v>0</v>
      </c>
      <c r="AK87" s="197">
        <v>0.66</v>
      </c>
      <c r="AL87" s="197">
        <v>0</v>
      </c>
      <c r="AM87" s="197">
        <v>17.16</v>
      </c>
      <c r="AN87" s="197">
        <v>0</v>
      </c>
      <c r="AO87" s="197">
        <v>129.47999999999999</v>
      </c>
      <c r="AP87" s="197">
        <v>0</v>
      </c>
    </row>
    <row r="88" spans="1:42">
      <c r="A88" t="s">
        <v>130</v>
      </c>
      <c r="B88" s="197">
        <v>0</v>
      </c>
      <c r="C88" s="197">
        <v>11.34</v>
      </c>
      <c r="D88" s="197">
        <v>0</v>
      </c>
      <c r="E88" s="197">
        <v>0</v>
      </c>
      <c r="F88" s="197">
        <v>17.649999999999999</v>
      </c>
      <c r="G88" s="197">
        <v>0</v>
      </c>
      <c r="H88" s="197">
        <v>0</v>
      </c>
      <c r="I88" s="197">
        <v>22.55</v>
      </c>
      <c r="J88" s="197">
        <v>0</v>
      </c>
      <c r="K88" s="197">
        <v>59.42</v>
      </c>
      <c r="L88" s="197">
        <v>40.619999999999997</v>
      </c>
      <c r="M88" s="197">
        <v>0</v>
      </c>
      <c r="N88" s="197">
        <v>1.21</v>
      </c>
      <c r="O88" s="197">
        <v>2.0099999999999998</v>
      </c>
      <c r="P88" s="197">
        <v>2.06</v>
      </c>
      <c r="Q88" s="197">
        <v>4.62</v>
      </c>
      <c r="R88" s="197">
        <v>8.93</v>
      </c>
      <c r="S88" s="197">
        <v>5.78</v>
      </c>
      <c r="T88" s="197">
        <v>0</v>
      </c>
      <c r="U88" s="197">
        <v>13.21</v>
      </c>
      <c r="V88" s="197">
        <v>0</v>
      </c>
      <c r="W88" s="197">
        <v>0</v>
      </c>
      <c r="X88" s="197">
        <v>1</v>
      </c>
      <c r="Y88" s="197">
        <v>56.48</v>
      </c>
      <c r="Z88" s="197">
        <v>2.74</v>
      </c>
      <c r="AA88" s="197">
        <v>0.91</v>
      </c>
      <c r="AB88" s="197">
        <v>0</v>
      </c>
      <c r="AC88" s="197">
        <v>12.03</v>
      </c>
      <c r="AD88" s="197">
        <v>0</v>
      </c>
      <c r="AE88" s="197">
        <v>0</v>
      </c>
      <c r="AF88" s="197">
        <v>0</v>
      </c>
      <c r="AG88" s="197">
        <v>-0.8</v>
      </c>
      <c r="AH88" s="197">
        <v>0</v>
      </c>
      <c r="AI88" s="197">
        <v>28.93</v>
      </c>
      <c r="AJ88" s="197">
        <v>0</v>
      </c>
      <c r="AK88" s="197">
        <v>0</v>
      </c>
      <c r="AL88" s="197">
        <v>0</v>
      </c>
      <c r="AM88" s="197">
        <v>17.16</v>
      </c>
      <c r="AN88" s="197">
        <v>0</v>
      </c>
      <c r="AO88" s="197">
        <v>129.47999999999999</v>
      </c>
      <c r="AP88" s="197">
        <v>0</v>
      </c>
    </row>
    <row r="89" spans="1:42">
      <c r="A89" t="s">
        <v>131</v>
      </c>
      <c r="B89" s="197">
        <v>0</v>
      </c>
      <c r="C89" s="197">
        <v>11.34</v>
      </c>
      <c r="D89" s="197">
        <v>0</v>
      </c>
      <c r="E89" s="197">
        <v>0</v>
      </c>
      <c r="F89" s="197">
        <v>17.649999999999999</v>
      </c>
      <c r="G89" s="197">
        <v>0</v>
      </c>
      <c r="H89" s="197">
        <v>0</v>
      </c>
      <c r="I89" s="197">
        <v>22.55</v>
      </c>
      <c r="J89" s="197">
        <v>0</v>
      </c>
      <c r="K89" s="197">
        <v>59.42</v>
      </c>
      <c r="L89" s="197">
        <v>40.619999999999997</v>
      </c>
      <c r="M89" s="197">
        <v>0</v>
      </c>
      <c r="N89" s="197">
        <v>1.21</v>
      </c>
      <c r="O89" s="197">
        <v>2.0099999999999998</v>
      </c>
      <c r="P89" s="197">
        <v>2.06</v>
      </c>
      <c r="Q89" s="197">
        <v>4.62</v>
      </c>
      <c r="R89" s="197">
        <v>8.93</v>
      </c>
      <c r="S89" s="197">
        <v>5.78</v>
      </c>
      <c r="T89" s="197">
        <v>0</v>
      </c>
      <c r="U89" s="197">
        <v>13.21</v>
      </c>
      <c r="V89" s="197">
        <v>0</v>
      </c>
      <c r="W89" s="197">
        <v>0</v>
      </c>
      <c r="X89" s="197">
        <v>1</v>
      </c>
      <c r="Y89" s="197">
        <v>56.48</v>
      </c>
      <c r="Z89" s="197">
        <v>2.74</v>
      </c>
      <c r="AA89" s="197">
        <v>0.91</v>
      </c>
      <c r="AB89" s="197">
        <v>0</v>
      </c>
      <c r="AC89" s="197">
        <v>12.03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28.93</v>
      </c>
      <c r="AJ89" s="197">
        <v>0</v>
      </c>
      <c r="AK89" s="197">
        <v>0</v>
      </c>
      <c r="AL89" s="197">
        <v>0</v>
      </c>
      <c r="AM89" s="197">
        <v>17.16</v>
      </c>
      <c r="AN89" s="197">
        <v>0</v>
      </c>
      <c r="AO89" s="197">
        <v>129.47999999999999</v>
      </c>
      <c r="AP89" s="197">
        <v>0</v>
      </c>
    </row>
    <row r="90" spans="1:42">
      <c r="A90" t="s">
        <v>132</v>
      </c>
      <c r="B90" s="197">
        <v>0</v>
      </c>
      <c r="C90" s="197">
        <v>11.34</v>
      </c>
      <c r="D90" s="197">
        <v>0</v>
      </c>
      <c r="E90" s="197">
        <v>0</v>
      </c>
      <c r="F90" s="197">
        <v>17.649999999999999</v>
      </c>
      <c r="G90" s="197">
        <v>0</v>
      </c>
      <c r="H90" s="197">
        <v>0</v>
      </c>
      <c r="I90" s="197">
        <v>22.55</v>
      </c>
      <c r="J90" s="197">
        <v>0</v>
      </c>
      <c r="K90" s="197">
        <v>77.66</v>
      </c>
      <c r="L90" s="197">
        <v>40.619999999999997</v>
      </c>
      <c r="M90" s="197">
        <v>0</v>
      </c>
      <c r="N90" s="197">
        <v>1.21</v>
      </c>
      <c r="O90" s="197">
        <v>2.0099999999999998</v>
      </c>
      <c r="P90" s="197">
        <v>2.06</v>
      </c>
      <c r="Q90" s="197">
        <v>4.62</v>
      </c>
      <c r="R90" s="197">
        <v>8.93</v>
      </c>
      <c r="S90" s="197">
        <v>5.78</v>
      </c>
      <c r="T90" s="197">
        <v>0</v>
      </c>
      <c r="U90" s="197">
        <v>13.21</v>
      </c>
      <c r="V90" s="197">
        <v>0</v>
      </c>
      <c r="W90" s="197">
        <v>0</v>
      </c>
      <c r="X90" s="197">
        <v>1</v>
      </c>
      <c r="Y90" s="197">
        <v>56.48</v>
      </c>
      <c r="Z90" s="197">
        <v>2.74</v>
      </c>
      <c r="AA90" s="197">
        <v>0.91</v>
      </c>
      <c r="AB90" s="197">
        <v>0</v>
      </c>
      <c r="AC90" s="197">
        <v>12.03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28.93</v>
      </c>
      <c r="AJ90" s="197">
        <v>0</v>
      </c>
      <c r="AK90" s="197">
        <v>0</v>
      </c>
      <c r="AL90" s="197">
        <v>0</v>
      </c>
      <c r="AM90" s="197">
        <v>17.16</v>
      </c>
      <c r="AN90" s="197">
        <v>0</v>
      </c>
      <c r="AO90" s="197">
        <v>129.47999999999999</v>
      </c>
      <c r="AP90" s="197">
        <v>0</v>
      </c>
    </row>
    <row r="91" spans="1:42">
      <c r="A91" t="s">
        <v>133</v>
      </c>
      <c r="B91" s="197">
        <v>0</v>
      </c>
      <c r="C91" s="197">
        <v>11.34</v>
      </c>
      <c r="D91" s="197">
        <v>0</v>
      </c>
      <c r="E91" s="197">
        <v>0</v>
      </c>
      <c r="F91" s="197">
        <v>17.649999999999999</v>
      </c>
      <c r="G91" s="197">
        <v>0</v>
      </c>
      <c r="H91" s="197">
        <v>0</v>
      </c>
      <c r="I91" s="197">
        <v>23.11</v>
      </c>
      <c r="J91" s="197">
        <v>0</v>
      </c>
      <c r="K91" s="197">
        <v>86.3</v>
      </c>
      <c r="L91" s="197">
        <v>40.619999999999997</v>
      </c>
      <c r="M91" s="197">
        <v>0</v>
      </c>
      <c r="N91" s="197">
        <v>1.21</v>
      </c>
      <c r="O91" s="197">
        <v>2.0099999999999998</v>
      </c>
      <c r="P91" s="197">
        <v>2.06</v>
      </c>
      <c r="Q91" s="197">
        <v>4.62</v>
      </c>
      <c r="R91" s="197">
        <v>8.93</v>
      </c>
      <c r="S91" s="197">
        <v>5.76</v>
      </c>
      <c r="T91" s="197">
        <v>0</v>
      </c>
      <c r="U91" s="197">
        <v>13.21</v>
      </c>
      <c r="V91" s="197">
        <v>0</v>
      </c>
      <c r="W91" s="197">
        <v>0</v>
      </c>
      <c r="X91" s="197">
        <v>1</v>
      </c>
      <c r="Y91" s="197">
        <v>56.48</v>
      </c>
      <c r="Z91" s="197">
        <v>2.74</v>
      </c>
      <c r="AA91" s="197">
        <v>0.91</v>
      </c>
      <c r="AB91" s="197">
        <v>0</v>
      </c>
      <c r="AC91" s="197">
        <v>12.03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28.93</v>
      </c>
      <c r="AJ91" s="197">
        <v>0</v>
      </c>
      <c r="AK91" s="197">
        <v>0</v>
      </c>
      <c r="AL91" s="197">
        <v>0</v>
      </c>
      <c r="AM91" s="197">
        <v>17.16</v>
      </c>
      <c r="AN91" s="197">
        <v>0</v>
      </c>
      <c r="AO91" s="197">
        <v>129.47999999999999</v>
      </c>
      <c r="AP91" s="197">
        <v>0</v>
      </c>
    </row>
    <row r="92" spans="1:42">
      <c r="A92" t="s">
        <v>134</v>
      </c>
      <c r="B92" s="197">
        <v>0</v>
      </c>
      <c r="C92" s="197">
        <v>11.34</v>
      </c>
      <c r="D92" s="197">
        <v>0</v>
      </c>
      <c r="E92" s="197">
        <v>0</v>
      </c>
      <c r="F92" s="197">
        <v>17.649999999999999</v>
      </c>
      <c r="G92" s="197">
        <v>0</v>
      </c>
      <c r="H92" s="197">
        <v>0</v>
      </c>
      <c r="I92" s="197">
        <v>23.11</v>
      </c>
      <c r="J92" s="197">
        <v>0</v>
      </c>
      <c r="K92" s="197">
        <v>86.3</v>
      </c>
      <c r="L92" s="197">
        <v>40.619999999999997</v>
      </c>
      <c r="M92" s="197">
        <v>0</v>
      </c>
      <c r="N92" s="197">
        <v>1.21</v>
      </c>
      <c r="O92" s="197">
        <v>2.0099999999999998</v>
      </c>
      <c r="P92" s="197">
        <v>2.06</v>
      </c>
      <c r="Q92" s="197">
        <v>4.62</v>
      </c>
      <c r="R92" s="197">
        <v>8.93</v>
      </c>
      <c r="S92" s="197">
        <v>5.76</v>
      </c>
      <c r="T92" s="197">
        <v>0</v>
      </c>
      <c r="U92" s="197">
        <v>13.21</v>
      </c>
      <c r="V92" s="197">
        <v>0</v>
      </c>
      <c r="W92" s="197">
        <v>0</v>
      </c>
      <c r="X92" s="197">
        <v>1</v>
      </c>
      <c r="Y92" s="197">
        <v>56.48</v>
      </c>
      <c r="Z92" s="197">
        <v>2.74</v>
      </c>
      <c r="AA92" s="197">
        <v>13.31</v>
      </c>
      <c r="AB92" s="197">
        <v>0</v>
      </c>
      <c r="AC92" s="197">
        <v>11.68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28.93</v>
      </c>
      <c r="AJ92" s="197">
        <v>0</v>
      </c>
      <c r="AK92" s="197">
        <v>0</v>
      </c>
      <c r="AL92" s="197">
        <v>0</v>
      </c>
      <c r="AM92" s="197">
        <v>17.16</v>
      </c>
      <c r="AN92" s="197">
        <v>0</v>
      </c>
      <c r="AO92" s="197">
        <v>129.47999999999999</v>
      </c>
      <c r="AP92" s="197">
        <v>0</v>
      </c>
    </row>
    <row r="93" spans="1:42">
      <c r="A93" t="s">
        <v>135</v>
      </c>
      <c r="B93" s="197">
        <v>0</v>
      </c>
      <c r="C93" s="197">
        <v>11.34</v>
      </c>
      <c r="D93" s="197">
        <v>0</v>
      </c>
      <c r="E93" s="197">
        <v>0</v>
      </c>
      <c r="F93" s="197">
        <v>17.649999999999999</v>
      </c>
      <c r="G93" s="197">
        <v>0</v>
      </c>
      <c r="H93" s="197">
        <v>0</v>
      </c>
      <c r="I93" s="197">
        <v>23.11</v>
      </c>
      <c r="J93" s="197">
        <v>0</v>
      </c>
      <c r="K93" s="197">
        <v>86.3</v>
      </c>
      <c r="L93" s="197">
        <v>40.619999999999997</v>
      </c>
      <c r="M93" s="197">
        <v>0</v>
      </c>
      <c r="N93" s="197">
        <v>1.21</v>
      </c>
      <c r="O93" s="197">
        <v>2.0099999999999998</v>
      </c>
      <c r="P93" s="197">
        <v>2.06</v>
      </c>
      <c r="Q93" s="197">
        <v>4.62</v>
      </c>
      <c r="R93" s="197">
        <v>8.93</v>
      </c>
      <c r="S93" s="197">
        <v>5.76</v>
      </c>
      <c r="T93" s="197">
        <v>0</v>
      </c>
      <c r="U93" s="197">
        <v>13.21</v>
      </c>
      <c r="V93" s="197">
        <v>0</v>
      </c>
      <c r="W93" s="197">
        <v>0</v>
      </c>
      <c r="X93" s="197">
        <v>1</v>
      </c>
      <c r="Y93" s="197">
        <v>56.48</v>
      </c>
      <c r="Z93" s="197">
        <v>2.74</v>
      </c>
      <c r="AA93" s="197">
        <v>13.31</v>
      </c>
      <c r="AB93" s="197">
        <v>0</v>
      </c>
      <c r="AC93" s="197">
        <v>11.68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28.93</v>
      </c>
      <c r="AJ93" s="197">
        <v>0</v>
      </c>
      <c r="AK93" s="197">
        <v>0</v>
      </c>
      <c r="AL93" s="197">
        <v>0</v>
      </c>
      <c r="AM93" s="197">
        <v>17.16</v>
      </c>
      <c r="AN93" s="197">
        <v>0</v>
      </c>
      <c r="AO93" s="197">
        <v>129.47999999999999</v>
      </c>
      <c r="AP93" s="197">
        <v>0</v>
      </c>
    </row>
    <row r="94" spans="1:42">
      <c r="A94" t="s">
        <v>136</v>
      </c>
      <c r="B94" s="197">
        <v>0</v>
      </c>
      <c r="C94" s="197">
        <v>11.34</v>
      </c>
      <c r="D94" s="197">
        <v>0</v>
      </c>
      <c r="E94" s="197">
        <v>0</v>
      </c>
      <c r="F94" s="197">
        <v>17.649999999999999</v>
      </c>
      <c r="G94" s="197">
        <v>0</v>
      </c>
      <c r="H94" s="197">
        <v>0</v>
      </c>
      <c r="I94" s="197">
        <v>23.11</v>
      </c>
      <c r="J94" s="197">
        <v>0</v>
      </c>
      <c r="K94" s="197">
        <v>86.3</v>
      </c>
      <c r="L94" s="197">
        <v>40.619999999999997</v>
      </c>
      <c r="M94" s="197">
        <v>0</v>
      </c>
      <c r="N94" s="197">
        <v>1.21</v>
      </c>
      <c r="O94" s="197">
        <v>2.0099999999999998</v>
      </c>
      <c r="P94" s="197">
        <v>0</v>
      </c>
      <c r="Q94" s="197">
        <v>4.62</v>
      </c>
      <c r="R94" s="197">
        <v>8.93</v>
      </c>
      <c r="S94" s="197">
        <v>5.76</v>
      </c>
      <c r="T94" s="197">
        <v>0</v>
      </c>
      <c r="U94" s="197">
        <v>13.21</v>
      </c>
      <c r="V94" s="197">
        <v>0</v>
      </c>
      <c r="W94" s="197">
        <v>0</v>
      </c>
      <c r="X94" s="197">
        <v>1</v>
      </c>
      <c r="Y94" s="197">
        <v>56.48</v>
      </c>
      <c r="Z94" s="197">
        <v>2.74</v>
      </c>
      <c r="AA94" s="197">
        <v>13.31</v>
      </c>
      <c r="AB94" s="197">
        <v>0</v>
      </c>
      <c r="AC94" s="197">
        <v>11.68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28.93</v>
      </c>
      <c r="AJ94" s="197">
        <v>0</v>
      </c>
      <c r="AK94" s="197">
        <v>0</v>
      </c>
      <c r="AL94" s="197">
        <v>0</v>
      </c>
      <c r="AM94" s="197">
        <v>17.16</v>
      </c>
      <c r="AN94" s="197">
        <v>0</v>
      </c>
      <c r="AO94" s="197">
        <v>129.47999999999999</v>
      </c>
      <c r="AP94" s="197">
        <v>0</v>
      </c>
    </row>
    <row r="95" spans="1:42">
      <c r="A95" t="s">
        <v>137</v>
      </c>
      <c r="B95" s="197">
        <v>0</v>
      </c>
      <c r="C95" s="197">
        <v>11.34</v>
      </c>
      <c r="D95" s="197">
        <v>0</v>
      </c>
      <c r="E95" s="197">
        <v>0</v>
      </c>
      <c r="F95" s="197">
        <v>17.649999999999999</v>
      </c>
      <c r="G95" s="197">
        <v>0</v>
      </c>
      <c r="H95" s="197">
        <v>0</v>
      </c>
      <c r="I95" s="197">
        <v>23.11</v>
      </c>
      <c r="J95" s="197">
        <v>0</v>
      </c>
      <c r="K95" s="197">
        <v>85.95</v>
      </c>
      <c r="L95" s="197">
        <v>40.28</v>
      </c>
      <c r="M95" s="197">
        <v>0</v>
      </c>
      <c r="N95" s="197">
        <v>1.21</v>
      </c>
      <c r="O95" s="197">
        <v>2.0099999999999998</v>
      </c>
      <c r="P95" s="197">
        <v>2.0499999999999998</v>
      </c>
      <c r="Q95" s="197">
        <v>4.62</v>
      </c>
      <c r="R95" s="197">
        <v>8.93</v>
      </c>
      <c r="S95" s="197">
        <v>3.47</v>
      </c>
      <c r="T95" s="197">
        <v>0</v>
      </c>
      <c r="U95" s="197">
        <v>13.21</v>
      </c>
      <c r="V95" s="197">
        <v>0</v>
      </c>
      <c r="W95" s="197">
        <v>0</v>
      </c>
      <c r="X95" s="197">
        <v>1</v>
      </c>
      <c r="Y95" s="197">
        <v>56.48</v>
      </c>
      <c r="Z95" s="197">
        <v>2.74</v>
      </c>
      <c r="AA95" s="197">
        <v>13.31</v>
      </c>
      <c r="AB95" s="197">
        <v>0</v>
      </c>
      <c r="AC95" s="197">
        <v>11.68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28.93</v>
      </c>
      <c r="AJ95" s="197">
        <v>0</v>
      </c>
      <c r="AK95" s="197">
        <v>0</v>
      </c>
      <c r="AL95" s="197">
        <v>0</v>
      </c>
      <c r="AM95" s="197">
        <v>17.16</v>
      </c>
      <c r="AN95" s="197">
        <v>0</v>
      </c>
      <c r="AO95" s="197">
        <v>129.47999999999999</v>
      </c>
      <c r="AP95" s="197">
        <v>0</v>
      </c>
    </row>
    <row r="96" spans="1:42">
      <c r="A96" t="s">
        <v>138</v>
      </c>
      <c r="B96" s="197">
        <v>0</v>
      </c>
      <c r="C96" s="197">
        <v>11.34</v>
      </c>
      <c r="D96" s="197">
        <v>0</v>
      </c>
      <c r="E96" s="197">
        <v>0</v>
      </c>
      <c r="F96" s="197">
        <v>17.649999999999999</v>
      </c>
      <c r="G96" s="197">
        <v>0</v>
      </c>
      <c r="H96" s="197">
        <v>0</v>
      </c>
      <c r="I96" s="197">
        <v>23.11</v>
      </c>
      <c r="J96" s="197">
        <v>0</v>
      </c>
      <c r="K96" s="197">
        <v>83.42</v>
      </c>
      <c r="L96" s="197">
        <v>40.28</v>
      </c>
      <c r="M96" s="197">
        <v>0</v>
      </c>
      <c r="N96" s="197">
        <v>1.21</v>
      </c>
      <c r="O96" s="197">
        <v>2.0099999999999998</v>
      </c>
      <c r="P96" s="197">
        <v>2.0499999999999998</v>
      </c>
      <c r="Q96" s="197">
        <v>4.62</v>
      </c>
      <c r="R96" s="197">
        <v>8.1300000000000008</v>
      </c>
      <c r="S96" s="197">
        <v>3.44</v>
      </c>
      <c r="T96" s="197">
        <v>0</v>
      </c>
      <c r="U96" s="197">
        <v>13.21</v>
      </c>
      <c r="V96" s="197">
        <v>0</v>
      </c>
      <c r="W96" s="197">
        <v>0</v>
      </c>
      <c r="X96" s="197">
        <v>1</v>
      </c>
      <c r="Y96" s="197">
        <v>56.48</v>
      </c>
      <c r="Z96" s="197">
        <v>2.74</v>
      </c>
      <c r="AA96" s="197">
        <v>13.31</v>
      </c>
      <c r="AB96" s="197">
        <v>0</v>
      </c>
      <c r="AC96" s="197">
        <v>11.68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28.93</v>
      </c>
      <c r="AJ96" s="197">
        <v>0</v>
      </c>
      <c r="AK96" s="197">
        <v>0</v>
      </c>
      <c r="AL96" s="197">
        <v>0</v>
      </c>
      <c r="AM96" s="197">
        <v>17.16</v>
      </c>
      <c r="AN96" s="197">
        <v>0</v>
      </c>
      <c r="AO96" s="197">
        <v>129.47999999999999</v>
      </c>
      <c r="AP96" s="197">
        <v>0</v>
      </c>
    </row>
    <row r="97" spans="1:42">
      <c r="A97" t="s">
        <v>139</v>
      </c>
      <c r="B97" s="197">
        <v>0</v>
      </c>
      <c r="C97" s="197">
        <v>11.39</v>
      </c>
      <c r="D97" s="197">
        <v>0</v>
      </c>
      <c r="E97" s="197">
        <v>0</v>
      </c>
      <c r="F97" s="197">
        <v>17.649999999999999</v>
      </c>
      <c r="G97" s="197">
        <v>0</v>
      </c>
      <c r="H97" s="197">
        <v>0</v>
      </c>
      <c r="I97" s="197">
        <v>23.11</v>
      </c>
      <c r="J97" s="197">
        <v>0</v>
      </c>
      <c r="K97" s="197">
        <v>83.42</v>
      </c>
      <c r="L97" s="197">
        <v>40.28</v>
      </c>
      <c r="M97" s="197">
        <v>0</v>
      </c>
      <c r="N97" s="197">
        <v>1.21</v>
      </c>
      <c r="O97" s="197">
        <v>2.0099999999999998</v>
      </c>
      <c r="P97" s="197">
        <v>2.0499999999999998</v>
      </c>
      <c r="Q97" s="197">
        <v>4.62</v>
      </c>
      <c r="R97" s="197">
        <v>8.1300000000000008</v>
      </c>
      <c r="S97" s="197">
        <v>3.44</v>
      </c>
      <c r="T97" s="197">
        <v>0</v>
      </c>
      <c r="U97" s="197">
        <v>13.21</v>
      </c>
      <c r="V97" s="197">
        <v>0</v>
      </c>
      <c r="W97" s="197">
        <v>0</v>
      </c>
      <c r="X97" s="197">
        <v>1</v>
      </c>
      <c r="Y97" s="197">
        <v>56.48</v>
      </c>
      <c r="Z97" s="197">
        <v>2.74</v>
      </c>
      <c r="AA97" s="197">
        <v>13.31</v>
      </c>
      <c r="AB97" s="197">
        <v>0</v>
      </c>
      <c r="AC97" s="197">
        <v>11.68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28.93</v>
      </c>
      <c r="AJ97" s="197">
        <v>0</v>
      </c>
      <c r="AK97" s="197">
        <v>0</v>
      </c>
      <c r="AL97" s="197">
        <v>0</v>
      </c>
      <c r="AM97" s="197">
        <v>17.16</v>
      </c>
      <c r="AN97" s="197">
        <v>0</v>
      </c>
      <c r="AO97" s="197">
        <v>129.47999999999999</v>
      </c>
      <c r="AP97" s="197">
        <v>0</v>
      </c>
    </row>
    <row r="98" spans="1:42">
      <c r="A98" t="s">
        <v>140</v>
      </c>
      <c r="B98" s="197">
        <v>0</v>
      </c>
      <c r="C98" s="197">
        <v>11.39</v>
      </c>
      <c r="D98" s="197">
        <v>0</v>
      </c>
      <c r="E98" s="197">
        <v>0</v>
      </c>
      <c r="F98" s="197">
        <v>17.649999999999999</v>
      </c>
      <c r="G98" s="197">
        <v>0</v>
      </c>
      <c r="H98" s="197">
        <v>0</v>
      </c>
      <c r="I98" s="197">
        <v>23.11</v>
      </c>
      <c r="J98" s="197">
        <v>0</v>
      </c>
      <c r="K98" s="197">
        <v>83.42</v>
      </c>
      <c r="L98" s="197">
        <v>40.28</v>
      </c>
      <c r="M98" s="197">
        <v>0</v>
      </c>
      <c r="N98" s="197">
        <v>1.21</v>
      </c>
      <c r="O98" s="197">
        <v>2.0099999999999998</v>
      </c>
      <c r="P98" s="197">
        <v>2.0499999999999998</v>
      </c>
      <c r="Q98" s="197">
        <v>4.62</v>
      </c>
      <c r="R98" s="197">
        <v>8.1300000000000008</v>
      </c>
      <c r="S98" s="197">
        <v>3.44</v>
      </c>
      <c r="T98" s="197">
        <v>0</v>
      </c>
      <c r="U98" s="197">
        <v>13.21</v>
      </c>
      <c r="V98" s="197">
        <v>0</v>
      </c>
      <c r="W98" s="197">
        <v>0</v>
      </c>
      <c r="X98" s="197">
        <v>1</v>
      </c>
      <c r="Y98" s="197">
        <v>56.48</v>
      </c>
      <c r="Z98" s="197">
        <v>2.74</v>
      </c>
      <c r="AA98" s="197">
        <v>13.31</v>
      </c>
      <c r="AB98" s="197">
        <v>0</v>
      </c>
      <c r="AC98" s="197">
        <v>11.68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28.93</v>
      </c>
      <c r="AJ98" s="197">
        <v>0</v>
      </c>
      <c r="AK98" s="197">
        <v>0</v>
      </c>
      <c r="AL98" s="197">
        <v>0</v>
      </c>
      <c r="AM98" s="197">
        <v>17.16</v>
      </c>
      <c r="AN98" s="197">
        <v>0</v>
      </c>
      <c r="AO98" s="197">
        <v>129.47999999999999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0.27061250000000009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0.93154000000000181</v>
      </c>
      <c r="L99">
        <f t="shared" si="0"/>
        <v>0.56464999999999943</v>
      </c>
      <c r="M99">
        <f t="shared" si="0"/>
        <v>0</v>
      </c>
      <c r="N99">
        <f t="shared" si="0"/>
        <v>2.915749999999994E-2</v>
      </c>
      <c r="O99">
        <f t="shared" si="0"/>
        <v>4.9444999999999947E-2</v>
      </c>
      <c r="P99">
        <f t="shared" si="0"/>
        <v>4.8915000000000049E-2</v>
      </c>
      <c r="Q99">
        <f t="shared" si="0"/>
        <v>6.4280000000000032E-2</v>
      </c>
      <c r="R99">
        <f t="shared" si="0"/>
        <v>0.11320000000000012</v>
      </c>
      <c r="S99">
        <f t="shared" si="0"/>
        <v>7.005500000000002E-2</v>
      </c>
      <c r="T99">
        <f t="shared" si="0"/>
        <v>0</v>
      </c>
      <c r="U99">
        <f t="shared" si="0"/>
        <v>0.30875250000000037</v>
      </c>
      <c r="V99">
        <f t="shared" si="0"/>
        <v>0</v>
      </c>
      <c r="W99">
        <f t="shared" si="0"/>
        <v>0</v>
      </c>
      <c r="X99">
        <f t="shared" si="0"/>
        <v>4.5842500000000001E-2</v>
      </c>
      <c r="Y99">
        <f t="shared" si="0"/>
        <v>1.3555199999999976</v>
      </c>
      <c r="Z99">
        <f t="shared" si="0"/>
        <v>0.14743000000000012</v>
      </c>
      <c r="AA99">
        <f t="shared" si="0"/>
        <v>0.13034000000000037</v>
      </c>
      <c r="AB99">
        <f t="shared" si="0"/>
        <v>0</v>
      </c>
      <c r="AC99">
        <f t="shared" si="0"/>
        <v>0.30070749999999968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-4.0000000000000002E-4</v>
      </c>
      <c r="AH99">
        <f t="shared" si="0"/>
        <v>2.4100000000000002E-3</v>
      </c>
      <c r="AI99">
        <f t="shared" si="0"/>
        <v>0.67142499999999949</v>
      </c>
      <c r="AJ99">
        <f t="shared" si="0"/>
        <v>0</v>
      </c>
      <c r="AK99">
        <f t="shared" si="0"/>
        <v>2.7519999999999985E-2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10</v>
      </c>
      <c r="AJ3" s="197">
        <v>0</v>
      </c>
      <c r="AK3" s="197">
        <v>0</v>
      </c>
      <c r="AL3" s="197">
        <v>0</v>
      </c>
      <c r="AM3" s="197">
        <v>2</v>
      </c>
      <c r="AN3" s="197">
        <v>0</v>
      </c>
      <c r="AO3" s="197">
        <v>14.74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10</v>
      </c>
      <c r="AJ4" s="197">
        <v>0</v>
      </c>
      <c r="AK4" s="197">
        <v>0</v>
      </c>
      <c r="AL4" s="197">
        <v>0</v>
      </c>
      <c r="AM4" s="197">
        <v>2</v>
      </c>
      <c r="AN4" s="197">
        <v>0</v>
      </c>
      <c r="AO4" s="197">
        <v>14.74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10</v>
      </c>
      <c r="AJ5" s="197">
        <v>0</v>
      </c>
      <c r="AK5" s="197">
        <v>0</v>
      </c>
      <c r="AL5" s="197">
        <v>0</v>
      </c>
      <c r="AM5" s="197">
        <v>2</v>
      </c>
      <c r="AN5" s="197">
        <v>0</v>
      </c>
      <c r="AO5" s="197">
        <v>14.74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10</v>
      </c>
      <c r="AJ6" s="197">
        <v>0</v>
      </c>
      <c r="AK6" s="197">
        <v>0</v>
      </c>
      <c r="AL6" s="197">
        <v>0</v>
      </c>
      <c r="AM6" s="197">
        <v>2</v>
      </c>
      <c r="AN6" s="197">
        <v>0</v>
      </c>
      <c r="AO6" s="197">
        <v>14.74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10</v>
      </c>
      <c r="AJ7" s="197">
        <v>0</v>
      </c>
      <c r="AK7" s="197">
        <v>0</v>
      </c>
      <c r="AL7" s="197">
        <v>0</v>
      </c>
      <c r="AM7" s="197">
        <v>2</v>
      </c>
      <c r="AN7" s="197">
        <v>0</v>
      </c>
      <c r="AO7" s="197">
        <v>14.74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10</v>
      </c>
      <c r="AJ8" s="197">
        <v>0</v>
      </c>
      <c r="AK8" s="197">
        <v>0</v>
      </c>
      <c r="AL8" s="197">
        <v>0</v>
      </c>
      <c r="AM8" s="197">
        <v>2</v>
      </c>
      <c r="AN8" s="197">
        <v>0</v>
      </c>
      <c r="AO8" s="197">
        <v>14.74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10</v>
      </c>
      <c r="AJ9" s="197">
        <v>0</v>
      </c>
      <c r="AK9" s="197">
        <v>0</v>
      </c>
      <c r="AL9" s="197">
        <v>0</v>
      </c>
      <c r="AM9" s="197">
        <v>2</v>
      </c>
      <c r="AN9" s="197">
        <v>0</v>
      </c>
      <c r="AO9" s="197">
        <v>14.74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10</v>
      </c>
      <c r="AJ10" s="197">
        <v>0</v>
      </c>
      <c r="AK10" s="197">
        <v>0</v>
      </c>
      <c r="AL10" s="197">
        <v>0</v>
      </c>
      <c r="AM10" s="197">
        <v>2</v>
      </c>
      <c r="AN10" s="197">
        <v>0</v>
      </c>
      <c r="AO10" s="197">
        <v>14.74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10</v>
      </c>
      <c r="AJ11" s="197">
        <v>0</v>
      </c>
      <c r="AK11" s="197">
        <v>0</v>
      </c>
      <c r="AL11" s="197">
        <v>0</v>
      </c>
      <c r="AM11" s="197">
        <v>2</v>
      </c>
      <c r="AN11" s="197">
        <v>0</v>
      </c>
      <c r="AO11" s="197">
        <v>14.74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10</v>
      </c>
      <c r="AJ12" s="197">
        <v>0</v>
      </c>
      <c r="AK12" s="197">
        <v>0</v>
      </c>
      <c r="AL12" s="197">
        <v>0</v>
      </c>
      <c r="AM12" s="197">
        <v>2</v>
      </c>
      <c r="AN12" s="197">
        <v>0</v>
      </c>
      <c r="AO12" s="197">
        <v>14.74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10</v>
      </c>
      <c r="AJ13" s="197">
        <v>0</v>
      </c>
      <c r="AK13" s="197">
        <v>0</v>
      </c>
      <c r="AL13" s="197">
        <v>0</v>
      </c>
      <c r="AM13" s="197">
        <v>2</v>
      </c>
      <c r="AN13" s="197">
        <v>0</v>
      </c>
      <c r="AO13" s="197">
        <v>14.74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10</v>
      </c>
      <c r="AJ14" s="197">
        <v>0</v>
      </c>
      <c r="AK14" s="197">
        <v>0</v>
      </c>
      <c r="AL14" s="197">
        <v>0</v>
      </c>
      <c r="AM14" s="197">
        <v>2</v>
      </c>
      <c r="AN14" s="197">
        <v>0</v>
      </c>
      <c r="AO14" s="197">
        <v>14.74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10</v>
      </c>
      <c r="AJ15" s="197">
        <v>0</v>
      </c>
      <c r="AK15" s="197">
        <v>-5</v>
      </c>
      <c r="AL15" s="197">
        <v>0</v>
      </c>
      <c r="AM15" s="197">
        <v>2</v>
      </c>
      <c r="AN15" s="197">
        <v>0</v>
      </c>
      <c r="AO15" s="197">
        <v>14.74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10</v>
      </c>
      <c r="AJ16" s="197">
        <v>0</v>
      </c>
      <c r="AK16" s="197">
        <v>-5</v>
      </c>
      <c r="AL16" s="197">
        <v>0</v>
      </c>
      <c r="AM16" s="197">
        <v>2</v>
      </c>
      <c r="AN16" s="197">
        <v>0</v>
      </c>
      <c r="AO16" s="197">
        <v>14.74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10</v>
      </c>
      <c r="AJ17" s="197">
        <v>0</v>
      </c>
      <c r="AK17" s="197">
        <v>-5</v>
      </c>
      <c r="AL17" s="197">
        <v>0</v>
      </c>
      <c r="AM17" s="197">
        <v>2</v>
      </c>
      <c r="AN17" s="197">
        <v>0</v>
      </c>
      <c r="AO17" s="197">
        <v>14.74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10</v>
      </c>
      <c r="AJ18" s="197">
        <v>0</v>
      </c>
      <c r="AK18" s="197">
        <v>-6</v>
      </c>
      <c r="AL18" s="197">
        <v>0</v>
      </c>
      <c r="AM18" s="197">
        <v>2</v>
      </c>
      <c r="AN18" s="197">
        <v>0</v>
      </c>
      <c r="AO18" s="197">
        <v>14.74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10</v>
      </c>
      <c r="AJ19" s="197">
        <v>0</v>
      </c>
      <c r="AK19" s="197">
        <v>-10</v>
      </c>
      <c r="AL19" s="197">
        <v>0</v>
      </c>
      <c r="AM19" s="197">
        <v>2</v>
      </c>
      <c r="AN19" s="197">
        <v>0</v>
      </c>
      <c r="AO19" s="197">
        <v>14.74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10</v>
      </c>
      <c r="AJ20" s="197">
        <v>0</v>
      </c>
      <c r="AK20" s="197">
        <v>-3</v>
      </c>
      <c r="AL20" s="197">
        <v>0</v>
      </c>
      <c r="AM20" s="197">
        <v>2</v>
      </c>
      <c r="AN20" s="197">
        <v>0</v>
      </c>
      <c r="AO20" s="197">
        <v>14.74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10</v>
      </c>
      <c r="AJ21" s="197">
        <v>0</v>
      </c>
      <c r="AK21" s="197">
        <v>-7</v>
      </c>
      <c r="AL21" s="197">
        <v>0</v>
      </c>
      <c r="AM21" s="197">
        <v>2</v>
      </c>
      <c r="AN21" s="197">
        <v>0</v>
      </c>
      <c r="AO21" s="197">
        <v>14.74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10</v>
      </c>
      <c r="AJ22" s="197">
        <v>0</v>
      </c>
      <c r="AK22" s="197">
        <v>-8</v>
      </c>
      <c r="AL22" s="197">
        <v>0</v>
      </c>
      <c r="AM22" s="197">
        <v>2</v>
      </c>
      <c r="AN22" s="197">
        <v>0</v>
      </c>
      <c r="AO22" s="197">
        <v>14.74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10</v>
      </c>
      <c r="AJ23" s="197">
        <v>0</v>
      </c>
      <c r="AK23" s="197">
        <v>-7</v>
      </c>
      <c r="AL23" s="197">
        <v>0</v>
      </c>
      <c r="AM23" s="197">
        <v>2</v>
      </c>
      <c r="AN23" s="197">
        <v>0</v>
      </c>
      <c r="AO23" s="197">
        <v>14.74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10</v>
      </c>
      <c r="AJ24" s="197">
        <v>0</v>
      </c>
      <c r="AK24" s="197">
        <v>-10</v>
      </c>
      <c r="AL24" s="197">
        <v>0</v>
      </c>
      <c r="AM24" s="197">
        <v>2</v>
      </c>
      <c r="AN24" s="197">
        <v>0</v>
      </c>
      <c r="AO24" s="197">
        <v>14.74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10</v>
      </c>
      <c r="AJ25" s="197">
        <v>0</v>
      </c>
      <c r="AK25" s="197">
        <v>-17</v>
      </c>
      <c r="AL25" s="197">
        <v>0</v>
      </c>
      <c r="AM25" s="197">
        <v>2</v>
      </c>
      <c r="AN25" s="197">
        <v>0</v>
      </c>
      <c r="AO25" s="197">
        <v>14.74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10</v>
      </c>
      <c r="AJ26" s="197">
        <v>0</v>
      </c>
      <c r="AK26" s="197">
        <v>-12</v>
      </c>
      <c r="AL26" s="197">
        <v>0</v>
      </c>
      <c r="AM26" s="197">
        <v>2</v>
      </c>
      <c r="AN26" s="197">
        <v>0</v>
      </c>
      <c r="AO26" s="197">
        <v>14.74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10</v>
      </c>
      <c r="AJ27" s="197">
        <v>0</v>
      </c>
      <c r="AK27" s="197">
        <v>-17</v>
      </c>
      <c r="AL27" s="197">
        <v>0</v>
      </c>
      <c r="AM27" s="197">
        <v>2</v>
      </c>
      <c r="AN27" s="197">
        <v>0</v>
      </c>
      <c r="AO27" s="197">
        <v>14.74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10</v>
      </c>
      <c r="AJ28" s="197">
        <v>0</v>
      </c>
      <c r="AK28" s="197">
        <v>-17.77</v>
      </c>
      <c r="AL28" s="197">
        <v>0</v>
      </c>
      <c r="AM28" s="197">
        <v>2</v>
      </c>
      <c r="AN28" s="197">
        <v>0</v>
      </c>
      <c r="AO28" s="197">
        <v>14.74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10</v>
      </c>
      <c r="AJ29" s="197">
        <v>0</v>
      </c>
      <c r="AK29" s="197">
        <v>-21.37</v>
      </c>
      <c r="AL29" s="197">
        <v>0</v>
      </c>
      <c r="AM29" s="197">
        <v>2</v>
      </c>
      <c r="AN29" s="197">
        <v>0</v>
      </c>
      <c r="AO29" s="197">
        <v>14.74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10</v>
      </c>
      <c r="AJ30" s="197">
        <v>0</v>
      </c>
      <c r="AK30" s="197">
        <v>-24</v>
      </c>
      <c r="AL30" s="197">
        <v>0</v>
      </c>
      <c r="AM30" s="197">
        <v>2</v>
      </c>
      <c r="AN30" s="197">
        <v>0</v>
      </c>
      <c r="AO30" s="197">
        <v>14.74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10</v>
      </c>
      <c r="AJ31" s="197">
        <v>0</v>
      </c>
      <c r="AK31" s="197">
        <v>-29.14</v>
      </c>
      <c r="AL31" s="197">
        <v>0</v>
      </c>
      <c r="AM31" s="197">
        <v>2</v>
      </c>
      <c r="AN31" s="197">
        <v>0</v>
      </c>
      <c r="AO31" s="197">
        <v>14.74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10</v>
      </c>
      <c r="AJ32" s="197">
        <v>0</v>
      </c>
      <c r="AK32" s="197">
        <v>-24.88</v>
      </c>
      <c r="AL32" s="197">
        <v>0</v>
      </c>
      <c r="AM32" s="197">
        <v>2</v>
      </c>
      <c r="AN32" s="197">
        <v>0</v>
      </c>
      <c r="AO32" s="197">
        <v>14.74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10</v>
      </c>
      <c r="AJ33" s="197">
        <v>0</v>
      </c>
      <c r="AK33" s="197">
        <v>-28.3</v>
      </c>
      <c r="AL33" s="197">
        <v>0</v>
      </c>
      <c r="AM33" s="197">
        <v>2</v>
      </c>
      <c r="AN33" s="197">
        <v>0</v>
      </c>
      <c r="AO33" s="197">
        <v>14.74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10</v>
      </c>
      <c r="AJ34" s="197">
        <v>0</v>
      </c>
      <c r="AK34" s="197">
        <v>-28.3</v>
      </c>
      <c r="AL34" s="197">
        <v>0</v>
      </c>
      <c r="AM34" s="197">
        <v>2</v>
      </c>
      <c r="AN34" s="197">
        <v>0</v>
      </c>
      <c r="AO34" s="197">
        <v>14.74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10</v>
      </c>
      <c r="AJ35" s="197">
        <v>0</v>
      </c>
      <c r="AK35" s="197">
        <v>-28.85</v>
      </c>
      <c r="AL35" s="197">
        <v>0</v>
      </c>
      <c r="AM35" s="197">
        <v>2</v>
      </c>
      <c r="AN35" s="197">
        <v>0</v>
      </c>
      <c r="AO35" s="197">
        <v>15.11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10</v>
      </c>
      <c r="AJ36" s="197">
        <v>0</v>
      </c>
      <c r="AK36" s="197">
        <v>-28.85</v>
      </c>
      <c r="AL36" s="197">
        <v>0</v>
      </c>
      <c r="AM36" s="197">
        <v>2</v>
      </c>
      <c r="AN36" s="197">
        <v>0</v>
      </c>
      <c r="AO36" s="197">
        <v>15.11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10</v>
      </c>
      <c r="AJ37" s="197">
        <v>0</v>
      </c>
      <c r="AK37" s="197">
        <v>-32.229999999999997</v>
      </c>
      <c r="AL37" s="197">
        <v>0</v>
      </c>
      <c r="AM37" s="197">
        <v>2</v>
      </c>
      <c r="AN37" s="197">
        <v>0</v>
      </c>
      <c r="AO37" s="197">
        <v>15.11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10</v>
      </c>
      <c r="AJ38" s="197">
        <v>0</v>
      </c>
      <c r="AK38" s="197">
        <v>-26.26</v>
      </c>
      <c r="AL38" s="197">
        <v>0</v>
      </c>
      <c r="AM38" s="197">
        <v>2</v>
      </c>
      <c r="AN38" s="197">
        <v>0</v>
      </c>
      <c r="AO38" s="197">
        <v>15.11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10</v>
      </c>
      <c r="AJ39" s="197">
        <v>0</v>
      </c>
      <c r="AK39" s="197">
        <v>-27.13</v>
      </c>
      <c r="AL39" s="197">
        <v>0</v>
      </c>
      <c r="AM39" s="197">
        <v>2</v>
      </c>
      <c r="AN39" s="197">
        <v>0</v>
      </c>
      <c r="AO39" s="197">
        <v>15.11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10</v>
      </c>
      <c r="AJ40" s="197">
        <v>0</v>
      </c>
      <c r="AK40" s="197">
        <v>-27.13</v>
      </c>
      <c r="AL40" s="197">
        <v>0</v>
      </c>
      <c r="AM40" s="197">
        <v>2</v>
      </c>
      <c r="AN40" s="197">
        <v>0</v>
      </c>
      <c r="AO40" s="197">
        <v>15.11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0.88</v>
      </c>
      <c r="AH41" s="197">
        <v>0</v>
      </c>
      <c r="AI41" s="197">
        <v>10.91</v>
      </c>
      <c r="AJ41" s="197">
        <v>0</v>
      </c>
      <c r="AK41" s="197">
        <v>-27.13</v>
      </c>
      <c r="AL41" s="197">
        <v>0</v>
      </c>
      <c r="AM41" s="197">
        <v>2</v>
      </c>
      <c r="AN41" s="197">
        <v>0</v>
      </c>
      <c r="AO41" s="197">
        <v>15.11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0.88</v>
      </c>
      <c r="AH42" s="197">
        <v>0</v>
      </c>
      <c r="AI42" s="197">
        <v>10.91</v>
      </c>
      <c r="AJ42" s="197">
        <v>0</v>
      </c>
      <c r="AK42" s="197">
        <v>-27.13</v>
      </c>
      <c r="AL42" s="197">
        <v>0</v>
      </c>
      <c r="AM42" s="197">
        <v>2</v>
      </c>
      <c r="AN42" s="197">
        <v>0</v>
      </c>
      <c r="AO42" s="197">
        <v>15.11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10.91</v>
      </c>
      <c r="AJ43" s="197">
        <v>0</v>
      </c>
      <c r="AK43" s="197">
        <v>-29.7</v>
      </c>
      <c r="AL43" s="197">
        <v>0</v>
      </c>
      <c r="AM43" s="197">
        <v>2</v>
      </c>
      <c r="AN43" s="197">
        <v>0</v>
      </c>
      <c r="AO43" s="197">
        <v>15.11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10.91</v>
      </c>
      <c r="AJ44" s="197">
        <v>0</v>
      </c>
      <c r="AK44" s="197">
        <v>-23.61</v>
      </c>
      <c r="AL44" s="197">
        <v>0</v>
      </c>
      <c r="AM44" s="197">
        <v>2</v>
      </c>
      <c r="AN44" s="197">
        <v>0</v>
      </c>
      <c r="AO44" s="197">
        <v>15.11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10.91</v>
      </c>
      <c r="AJ45" s="197">
        <v>0</v>
      </c>
      <c r="AK45" s="197">
        <v>-25.38</v>
      </c>
      <c r="AL45" s="197">
        <v>0</v>
      </c>
      <c r="AM45" s="197">
        <v>2</v>
      </c>
      <c r="AN45" s="197">
        <v>0</v>
      </c>
      <c r="AO45" s="197">
        <v>15.11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10.91</v>
      </c>
      <c r="AJ46" s="197">
        <v>0</v>
      </c>
      <c r="AK46" s="197">
        <v>-24.5</v>
      </c>
      <c r="AL46" s="197">
        <v>0</v>
      </c>
      <c r="AM46" s="197">
        <v>2</v>
      </c>
      <c r="AN46" s="197">
        <v>0</v>
      </c>
      <c r="AO46" s="197">
        <v>15.11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10.91</v>
      </c>
      <c r="AJ47" s="197">
        <v>0</v>
      </c>
      <c r="AK47" s="197">
        <v>-23.14</v>
      </c>
      <c r="AL47" s="197">
        <v>0</v>
      </c>
      <c r="AM47" s="197">
        <v>2</v>
      </c>
      <c r="AN47" s="197">
        <v>0</v>
      </c>
      <c r="AO47" s="197">
        <v>15.11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3.64</v>
      </c>
      <c r="AI48" s="197">
        <v>10.91</v>
      </c>
      <c r="AJ48" s="197">
        <v>0</v>
      </c>
      <c r="AK48" s="197">
        <v>-24.01</v>
      </c>
      <c r="AL48" s="197">
        <v>0</v>
      </c>
      <c r="AM48" s="197">
        <v>2</v>
      </c>
      <c r="AN48" s="197">
        <v>0</v>
      </c>
      <c r="AO48" s="197">
        <v>15.11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10.91</v>
      </c>
      <c r="AJ49" s="197">
        <v>0</v>
      </c>
      <c r="AK49" s="197">
        <v>-26.6</v>
      </c>
      <c r="AL49" s="197">
        <v>0</v>
      </c>
      <c r="AM49" s="197">
        <v>2</v>
      </c>
      <c r="AN49" s="197">
        <v>0</v>
      </c>
      <c r="AO49" s="197">
        <v>15.11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10.91</v>
      </c>
      <c r="AJ50" s="197">
        <v>0</v>
      </c>
      <c r="AK50" s="197">
        <v>-19.579999999999998</v>
      </c>
      <c r="AL50" s="197">
        <v>0</v>
      </c>
      <c r="AM50" s="197">
        <v>2</v>
      </c>
      <c r="AN50" s="197">
        <v>0</v>
      </c>
      <c r="AO50" s="197">
        <v>15.11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10.91</v>
      </c>
      <c r="AJ51" s="197">
        <v>0</v>
      </c>
      <c r="AK51" s="197">
        <v>-20.48</v>
      </c>
      <c r="AL51" s="197">
        <v>0</v>
      </c>
      <c r="AM51" s="197">
        <v>2</v>
      </c>
      <c r="AN51" s="197">
        <v>0</v>
      </c>
      <c r="AO51" s="197">
        <v>15.11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10.91</v>
      </c>
      <c r="AJ52" s="197">
        <v>0</v>
      </c>
      <c r="AK52" s="197">
        <v>-20.48</v>
      </c>
      <c r="AL52" s="197">
        <v>0</v>
      </c>
      <c r="AM52" s="197">
        <v>2</v>
      </c>
      <c r="AN52" s="197">
        <v>0</v>
      </c>
      <c r="AO52" s="197">
        <v>15.11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10.91</v>
      </c>
      <c r="AJ53" s="197">
        <v>0</v>
      </c>
      <c r="AK53" s="197">
        <v>-19.579999999999998</v>
      </c>
      <c r="AL53" s="197">
        <v>0</v>
      </c>
      <c r="AM53" s="197">
        <v>2</v>
      </c>
      <c r="AN53" s="197">
        <v>0</v>
      </c>
      <c r="AO53" s="197">
        <v>15.11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10.91</v>
      </c>
      <c r="AJ54" s="197">
        <v>0</v>
      </c>
      <c r="AK54" s="197">
        <v>-18.68</v>
      </c>
      <c r="AL54" s="197">
        <v>0</v>
      </c>
      <c r="AM54" s="197">
        <v>2</v>
      </c>
      <c r="AN54" s="197">
        <v>0</v>
      </c>
      <c r="AO54" s="197">
        <v>15.11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10.91</v>
      </c>
      <c r="AJ55" s="197">
        <v>0</v>
      </c>
      <c r="AK55" s="197">
        <v>-23.14</v>
      </c>
      <c r="AL55" s="197">
        <v>0</v>
      </c>
      <c r="AM55" s="197">
        <v>2</v>
      </c>
      <c r="AN55" s="197">
        <v>0</v>
      </c>
      <c r="AO55" s="197">
        <v>15.11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10.91</v>
      </c>
      <c r="AJ56" s="197">
        <v>0</v>
      </c>
      <c r="AK56" s="197">
        <v>-15</v>
      </c>
      <c r="AL56" s="197">
        <v>0</v>
      </c>
      <c r="AM56" s="197">
        <v>2</v>
      </c>
      <c r="AN56" s="197">
        <v>0</v>
      </c>
      <c r="AO56" s="197">
        <v>15.11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10.91</v>
      </c>
      <c r="AJ57" s="197">
        <v>0</v>
      </c>
      <c r="AK57" s="197">
        <v>-15.93</v>
      </c>
      <c r="AL57" s="197">
        <v>0</v>
      </c>
      <c r="AM57" s="197">
        <v>2</v>
      </c>
      <c r="AN57" s="197">
        <v>0</v>
      </c>
      <c r="AO57" s="197">
        <v>15.11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10.91</v>
      </c>
      <c r="AJ58" s="197">
        <v>0</v>
      </c>
      <c r="AK58" s="197">
        <v>-16.850000000000001</v>
      </c>
      <c r="AL58" s="197">
        <v>0</v>
      </c>
      <c r="AM58" s="197">
        <v>2</v>
      </c>
      <c r="AN58" s="197">
        <v>0</v>
      </c>
      <c r="AO58" s="197">
        <v>15.11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10.91</v>
      </c>
      <c r="AJ59" s="197">
        <v>0</v>
      </c>
      <c r="AK59" s="197">
        <v>-17.77</v>
      </c>
      <c r="AL59" s="197">
        <v>0</v>
      </c>
      <c r="AM59" s="197">
        <v>2</v>
      </c>
      <c r="AN59" s="197">
        <v>0</v>
      </c>
      <c r="AO59" s="197">
        <v>15.11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10.91</v>
      </c>
      <c r="AJ60" s="197">
        <v>0</v>
      </c>
      <c r="AK60" s="197">
        <v>-17.77</v>
      </c>
      <c r="AL60" s="197">
        <v>0</v>
      </c>
      <c r="AM60" s="197">
        <v>2</v>
      </c>
      <c r="AN60" s="197">
        <v>0</v>
      </c>
      <c r="AO60" s="197">
        <v>15.11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10.91</v>
      </c>
      <c r="AJ61" s="197">
        <v>0</v>
      </c>
      <c r="AK61" s="197">
        <v>-21.37</v>
      </c>
      <c r="AL61" s="197">
        <v>0</v>
      </c>
      <c r="AM61" s="197">
        <v>2</v>
      </c>
      <c r="AN61" s="197">
        <v>0</v>
      </c>
      <c r="AO61" s="197">
        <v>15.11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10.91</v>
      </c>
      <c r="AJ62" s="197">
        <v>0</v>
      </c>
      <c r="AK62" s="197">
        <v>-14</v>
      </c>
      <c r="AL62" s="197">
        <v>0</v>
      </c>
      <c r="AM62" s="197">
        <v>2</v>
      </c>
      <c r="AN62" s="197">
        <v>0</v>
      </c>
      <c r="AO62" s="197">
        <v>15.11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10.91</v>
      </c>
      <c r="AJ63" s="197">
        <v>0</v>
      </c>
      <c r="AK63" s="197">
        <v>-16.850000000000001</v>
      </c>
      <c r="AL63" s="197">
        <v>0</v>
      </c>
      <c r="AM63" s="197">
        <v>2</v>
      </c>
      <c r="AN63" s="197">
        <v>0</v>
      </c>
      <c r="AO63" s="197">
        <v>15.11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10.91</v>
      </c>
      <c r="AJ64" s="197">
        <v>0</v>
      </c>
      <c r="AK64" s="197">
        <v>-16.850000000000001</v>
      </c>
      <c r="AL64" s="197">
        <v>0</v>
      </c>
      <c r="AM64" s="197">
        <v>2</v>
      </c>
      <c r="AN64" s="197">
        <v>0</v>
      </c>
      <c r="AO64" s="197">
        <v>15.11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10.91</v>
      </c>
      <c r="AJ65" s="197">
        <v>0</v>
      </c>
      <c r="AK65" s="197">
        <v>-16.850000000000001</v>
      </c>
      <c r="AL65" s="197">
        <v>0</v>
      </c>
      <c r="AM65" s="197">
        <v>2</v>
      </c>
      <c r="AN65" s="197">
        <v>0</v>
      </c>
      <c r="AO65" s="197">
        <v>15.11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10.91</v>
      </c>
      <c r="AJ66" s="197">
        <v>0</v>
      </c>
      <c r="AK66" s="197">
        <v>-16.850000000000001</v>
      </c>
      <c r="AL66" s="197">
        <v>0</v>
      </c>
      <c r="AM66" s="197">
        <v>2</v>
      </c>
      <c r="AN66" s="197">
        <v>0</v>
      </c>
      <c r="AO66" s="197">
        <v>15.11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10.91</v>
      </c>
      <c r="AJ67" s="197">
        <v>0</v>
      </c>
      <c r="AK67" s="197">
        <v>-20.91</v>
      </c>
      <c r="AL67" s="197">
        <v>0</v>
      </c>
      <c r="AM67" s="197">
        <v>2</v>
      </c>
      <c r="AN67" s="197">
        <v>0</v>
      </c>
      <c r="AO67" s="197">
        <v>15.11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10.91</v>
      </c>
      <c r="AJ68" s="197">
        <v>0</v>
      </c>
      <c r="AK68" s="197">
        <v>-14</v>
      </c>
      <c r="AL68" s="197">
        <v>0</v>
      </c>
      <c r="AM68" s="197">
        <v>2</v>
      </c>
      <c r="AN68" s="197">
        <v>0</v>
      </c>
      <c r="AO68" s="197">
        <v>15.11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10.91</v>
      </c>
      <c r="AJ69" s="197">
        <v>0</v>
      </c>
      <c r="AK69" s="197">
        <v>-16</v>
      </c>
      <c r="AL69" s="197">
        <v>0</v>
      </c>
      <c r="AM69" s="197">
        <v>2</v>
      </c>
      <c r="AN69" s="197">
        <v>0</v>
      </c>
      <c r="AO69" s="197">
        <v>15.11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10.91</v>
      </c>
      <c r="AJ70" s="197">
        <v>0</v>
      </c>
      <c r="AK70" s="197">
        <v>-18</v>
      </c>
      <c r="AL70" s="197">
        <v>0</v>
      </c>
      <c r="AM70" s="197">
        <v>2</v>
      </c>
      <c r="AN70" s="197">
        <v>0</v>
      </c>
      <c r="AO70" s="197">
        <v>15.11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10.91</v>
      </c>
      <c r="AJ71" s="197">
        <v>0</v>
      </c>
      <c r="AK71" s="197">
        <v>-18</v>
      </c>
      <c r="AL71" s="197">
        <v>0</v>
      </c>
      <c r="AM71" s="197">
        <v>2</v>
      </c>
      <c r="AN71" s="197">
        <v>0</v>
      </c>
      <c r="AO71" s="197">
        <v>15.11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10.91</v>
      </c>
      <c r="AJ72" s="197">
        <v>0</v>
      </c>
      <c r="AK72" s="197">
        <v>-19</v>
      </c>
      <c r="AL72" s="197">
        <v>0</v>
      </c>
      <c r="AM72" s="197">
        <v>2</v>
      </c>
      <c r="AN72" s="197">
        <v>0</v>
      </c>
      <c r="AO72" s="197">
        <v>15.11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10.91</v>
      </c>
      <c r="AJ73" s="197">
        <v>0</v>
      </c>
      <c r="AK73" s="197">
        <v>-23.61</v>
      </c>
      <c r="AL73" s="197">
        <v>0</v>
      </c>
      <c r="AM73" s="197">
        <v>2</v>
      </c>
      <c r="AN73" s="197">
        <v>0</v>
      </c>
      <c r="AO73" s="197">
        <v>15.11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10.91</v>
      </c>
      <c r="AJ74" s="197">
        <v>0</v>
      </c>
      <c r="AK74" s="197">
        <v>-18</v>
      </c>
      <c r="AL74" s="197">
        <v>0</v>
      </c>
      <c r="AM74" s="197">
        <v>2</v>
      </c>
      <c r="AN74" s="197">
        <v>0</v>
      </c>
      <c r="AO74" s="197">
        <v>15.11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10.91</v>
      </c>
      <c r="AJ75" s="197">
        <v>0</v>
      </c>
      <c r="AK75" s="197">
        <v>-20.91</v>
      </c>
      <c r="AL75" s="197">
        <v>0</v>
      </c>
      <c r="AM75" s="197">
        <v>2</v>
      </c>
      <c r="AN75" s="197">
        <v>0</v>
      </c>
      <c r="AO75" s="197">
        <v>15.11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10.91</v>
      </c>
      <c r="AJ76" s="197">
        <v>0</v>
      </c>
      <c r="AK76" s="197">
        <v>-21.82</v>
      </c>
      <c r="AL76" s="197">
        <v>0</v>
      </c>
      <c r="AM76" s="197">
        <v>2</v>
      </c>
      <c r="AN76" s="197">
        <v>0</v>
      </c>
      <c r="AO76" s="197">
        <v>15.11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10.91</v>
      </c>
      <c r="AJ77" s="197">
        <v>0</v>
      </c>
      <c r="AK77" s="197">
        <v>-21.82</v>
      </c>
      <c r="AL77" s="197">
        <v>0</v>
      </c>
      <c r="AM77" s="197">
        <v>2</v>
      </c>
      <c r="AN77" s="197">
        <v>0</v>
      </c>
      <c r="AO77" s="197">
        <v>15.11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10.91</v>
      </c>
      <c r="AJ78" s="197">
        <v>0</v>
      </c>
      <c r="AK78" s="197">
        <v>-22.72</v>
      </c>
      <c r="AL78" s="197">
        <v>0</v>
      </c>
      <c r="AM78" s="197">
        <v>2</v>
      </c>
      <c r="AN78" s="197">
        <v>0</v>
      </c>
      <c r="AO78" s="197">
        <v>15.11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10.91</v>
      </c>
      <c r="AJ79" s="197">
        <v>0</v>
      </c>
      <c r="AK79" s="197">
        <v>-26.6</v>
      </c>
      <c r="AL79" s="197">
        <v>0</v>
      </c>
      <c r="AM79" s="197">
        <v>2</v>
      </c>
      <c r="AN79" s="197">
        <v>0</v>
      </c>
      <c r="AO79" s="197">
        <v>15.11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10.91</v>
      </c>
      <c r="AJ80" s="197">
        <v>0</v>
      </c>
      <c r="AK80" s="197">
        <v>-19.579999999999998</v>
      </c>
      <c r="AL80" s="197">
        <v>0</v>
      </c>
      <c r="AM80" s="197">
        <v>2</v>
      </c>
      <c r="AN80" s="197">
        <v>0</v>
      </c>
      <c r="AO80" s="197">
        <v>15.11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10.91</v>
      </c>
      <c r="AJ81" s="197">
        <v>0</v>
      </c>
      <c r="AK81" s="197">
        <v>-21.37</v>
      </c>
      <c r="AL81" s="197">
        <v>0</v>
      </c>
      <c r="AM81" s="197">
        <v>2</v>
      </c>
      <c r="AN81" s="197">
        <v>0</v>
      </c>
      <c r="AO81" s="197">
        <v>15.11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10.91</v>
      </c>
      <c r="AJ82" s="197">
        <v>0</v>
      </c>
      <c r="AK82" s="197">
        <v>-21.37</v>
      </c>
      <c r="AL82" s="197">
        <v>0</v>
      </c>
      <c r="AM82" s="197">
        <v>2</v>
      </c>
      <c r="AN82" s="197">
        <v>0</v>
      </c>
      <c r="AO82" s="197">
        <v>15.11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10.91</v>
      </c>
      <c r="AJ83" s="197">
        <v>0</v>
      </c>
      <c r="AK83" s="197">
        <v>-21.37</v>
      </c>
      <c r="AL83" s="197">
        <v>0</v>
      </c>
      <c r="AM83" s="197">
        <v>2</v>
      </c>
      <c r="AN83" s="197">
        <v>0</v>
      </c>
      <c r="AO83" s="197">
        <v>15.11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10.91</v>
      </c>
      <c r="AJ84" s="197">
        <v>0</v>
      </c>
      <c r="AK84" s="197">
        <v>-21.37</v>
      </c>
      <c r="AL84" s="197">
        <v>0</v>
      </c>
      <c r="AM84" s="197">
        <v>2</v>
      </c>
      <c r="AN84" s="197">
        <v>0</v>
      </c>
      <c r="AO84" s="197">
        <v>15.11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10.91</v>
      </c>
      <c r="AJ85" s="197">
        <v>0</v>
      </c>
      <c r="AK85" s="197">
        <v>-27</v>
      </c>
      <c r="AL85" s="197">
        <v>0</v>
      </c>
      <c r="AM85" s="197">
        <v>2</v>
      </c>
      <c r="AN85" s="197">
        <v>0</v>
      </c>
      <c r="AO85" s="197">
        <v>15.11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10.91</v>
      </c>
      <c r="AJ86" s="197">
        <v>0</v>
      </c>
      <c r="AK86" s="197">
        <v>-19.72</v>
      </c>
      <c r="AL86" s="197">
        <v>0</v>
      </c>
      <c r="AM86" s="197">
        <v>2</v>
      </c>
      <c r="AN86" s="197">
        <v>0</v>
      </c>
      <c r="AO86" s="197">
        <v>15.11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0.06</v>
      </c>
      <c r="AH87" s="197">
        <v>0</v>
      </c>
      <c r="AI87" s="197">
        <v>10.91</v>
      </c>
      <c r="AJ87" s="197">
        <v>0</v>
      </c>
      <c r="AK87" s="197">
        <v>-20.65</v>
      </c>
      <c r="AL87" s="197">
        <v>0</v>
      </c>
      <c r="AM87" s="197">
        <v>2</v>
      </c>
      <c r="AN87" s="197">
        <v>0</v>
      </c>
      <c r="AO87" s="197">
        <v>15.11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0.06</v>
      </c>
      <c r="AH88" s="197">
        <v>0</v>
      </c>
      <c r="AI88" s="197">
        <v>10.91</v>
      </c>
      <c r="AJ88" s="197">
        <v>0</v>
      </c>
      <c r="AK88" s="197">
        <v>-20</v>
      </c>
      <c r="AL88" s="197">
        <v>0</v>
      </c>
      <c r="AM88" s="197">
        <v>2</v>
      </c>
      <c r="AN88" s="197">
        <v>0</v>
      </c>
      <c r="AO88" s="197">
        <v>15.11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10.91</v>
      </c>
      <c r="AJ89" s="197">
        <v>0</v>
      </c>
      <c r="AK89" s="197">
        <v>-19</v>
      </c>
      <c r="AL89" s="197">
        <v>0</v>
      </c>
      <c r="AM89" s="197">
        <v>2</v>
      </c>
      <c r="AN89" s="197">
        <v>0</v>
      </c>
      <c r="AO89" s="197">
        <v>15.11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10.91</v>
      </c>
      <c r="AJ90" s="197">
        <v>0</v>
      </c>
      <c r="AK90" s="197">
        <v>-18</v>
      </c>
      <c r="AL90" s="197">
        <v>0</v>
      </c>
      <c r="AM90" s="197">
        <v>2</v>
      </c>
      <c r="AN90" s="197">
        <v>0</v>
      </c>
      <c r="AO90" s="197">
        <v>15.11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10.91</v>
      </c>
      <c r="AJ91" s="197">
        <v>0</v>
      </c>
      <c r="AK91" s="197">
        <v>-24</v>
      </c>
      <c r="AL91" s="197">
        <v>0</v>
      </c>
      <c r="AM91" s="197">
        <v>2</v>
      </c>
      <c r="AN91" s="197">
        <v>0</v>
      </c>
      <c r="AO91" s="197">
        <v>15.11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10.91</v>
      </c>
      <c r="AJ92" s="197">
        <v>0</v>
      </c>
      <c r="AK92" s="197">
        <v>-15</v>
      </c>
      <c r="AL92" s="197">
        <v>0</v>
      </c>
      <c r="AM92" s="197">
        <v>2</v>
      </c>
      <c r="AN92" s="197">
        <v>0</v>
      </c>
      <c r="AO92" s="197">
        <v>15.11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10.91</v>
      </c>
      <c r="AJ93" s="197">
        <v>0</v>
      </c>
      <c r="AK93" s="197">
        <v>-14</v>
      </c>
      <c r="AL93" s="197">
        <v>0</v>
      </c>
      <c r="AM93" s="197">
        <v>2</v>
      </c>
      <c r="AN93" s="197">
        <v>0</v>
      </c>
      <c r="AO93" s="197">
        <v>15.11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10.91</v>
      </c>
      <c r="AJ94" s="197">
        <v>0</v>
      </c>
      <c r="AK94" s="197">
        <v>-14</v>
      </c>
      <c r="AL94" s="197">
        <v>0</v>
      </c>
      <c r="AM94" s="197">
        <v>2</v>
      </c>
      <c r="AN94" s="197">
        <v>0</v>
      </c>
      <c r="AO94" s="197">
        <v>15.11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10.91</v>
      </c>
      <c r="AJ95" s="197">
        <v>0</v>
      </c>
      <c r="AK95" s="197">
        <v>-13</v>
      </c>
      <c r="AL95" s="197">
        <v>0</v>
      </c>
      <c r="AM95" s="197">
        <v>2</v>
      </c>
      <c r="AN95" s="197">
        <v>0</v>
      </c>
      <c r="AO95" s="197">
        <v>15.11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10.91</v>
      </c>
      <c r="AJ96" s="197">
        <v>0</v>
      </c>
      <c r="AK96" s="197">
        <v>-12</v>
      </c>
      <c r="AL96" s="197">
        <v>0</v>
      </c>
      <c r="AM96" s="197">
        <v>2</v>
      </c>
      <c r="AN96" s="197">
        <v>0</v>
      </c>
      <c r="AO96" s="197">
        <v>15.11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10.91</v>
      </c>
      <c r="AJ97" s="197">
        <v>0</v>
      </c>
      <c r="AK97" s="197">
        <v>-15</v>
      </c>
      <c r="AL97" s="197">
        <v>0</v>
      </c>
      <c r="AM97" s="197">
        <v>2</v>
      </c>
      <c r="AN97" s="197">
        <v>0</v>
      </c>
      <c r="AO97" s="197">
        <v>15.11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10.91</v>
      </c>
      <c r="AJ98" s="197">
        <v>0</v>
      </c>
      <c r="AK98" s="197">
        <v>-7</v>
      </c>
      <c r="AL98" s="197">
        <v>0</v>
      </c>
      <c r="AM98" s="197">
        <v>2</v>
      </c>
      <c r="AN98" s="197">
        <v>0</v>
      </c>
      <c r="AO98" s="197">
        <v>15.11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4.7000000000000004E-4</v>
      </c>
      <c r="AH99">
        <f t="shared" si="0"/>
        <v>9.1E-4</v>
      </c>
      <c r="AI99">
        <f t="shared" si="0"/>
        <v>0.25319499999999973</v>
      </c>
      <c r="AJ99">
        <f t="shared" si="0"/>
        <v>0</v>
      </c>
      <c r="AK99">
        <f t="shared" si="0"/>
        <v>-0.40006499999999989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114.37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50</v>
      </c>
      <c r="AJ3" s="197">
        <v>0</v>
      </c>
      <c r="AK3" s="197">
        <v>3.04</v>
      </c>
      <c r="AL3" s="197">
        <v>0</v>
      </c>
      <c r="AM3" s="197">
        <v>10.67</v>
      </c>
      <c r="AN3" s="197">
        <v>0</v>
      </c>
      <c r="AO3" s="197">
        <v>78.569999999999993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114.37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50</v>
      </c>
      <c r="AJ4" s="197">
        <v>0</v>
      </c>
      <c r="AK4" s="197">
        <v>3.04</v>
      </c>
      <c r="AL4" s="197">
        <v>0</v>
      </c>
      <c r="AM4" s="197">
        <v>10.67</v>
      </c>
      <c r="AN4" s="197">
        <v>0</v>
      </c>
      <c r="AO4" s="197">
        <v>78.569999999999993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114.37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50</v>
      </c>
      <c r="AJ5" s="197">
        <v>0</v>
      </c>
      <c r="AK5" s="197">
        <v>3.04</v>
      </c>
      <c r="AL5" s="197">
        <v>0</v>
      </c>
      <c r="AM5" s="197">
        <v>10.67</v>
      </c>
      <c r="AN5" s="197">
        <v>0</v>
      </c>
      <c r="AO5" s="197">
        <v>78.569999999999993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114.37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50</v>
      </c>
      <c r="AJ6" s="197">
        <v>0</v>
      </c>
      <c r="AK6" s="197">
        <v>3.04</v>
      </c>
      <c r="AL6" s="197">
        <v>0</v>
      </c>
      <c r="AM6" s="197">
        <v>10.67</v>
      </c>
      <c r="AN6" s="197">
        <v>0</v>
      </c>
      <c r="AO6" s="197">
        <v>78.569999999999993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114.37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50</v>
      </c>
      <c r="AJ7" s="197">
        <v>0</v>
      </c>
      <c r="AK7" s="197">
        <v>3.04</v>
      </c>
      <c r="AL7" s="197">
        <v>0</v>
      </c>
      <c r="AM7" s="197">
        <v>10.67</v>
      </c>
      <c r="AN7" s="197">
        <v>0</v>
      </c>
      <c r="AO7" s="197">
        <v>78.569999999999993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114.37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50</v>
      </c>
      <c r="AJ8" s="197">
        <v>0</v>
      </c>
      <c r="AK8" s="197">
        <v>3.04</v>
      </c>
      <c r="AL8" s="197">
        <v>0</v>
      </c>
      <c r="AM8" s="197">
        <v>10.67</v>
      </c>
      <c r="AN8" s="197">
        <v>0</v>
      </c>
      <c r="AO8" s="197">
        <v>78.569999999999993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114.37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50</v>
      </c>
      <c r="AJ9" s="197">
        <v>0</v>
      </c>
      <c r="AK9" s="197">
        <v>3.04</v>
      </c>
      <c r="AL9" s="197">
        <v>0</v>
      </c>
      <c r="AM9" s="197">
        <v>10.67</v>
      </c>
      <c r="AN9" s="197">
        <v>0</v>
      </c>
      <c r="AO9" s="197">
        <v>78.569999999999993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114.37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50</v>
      </c>
      <c r="AJ10" s="197">
        <v>0</v>
      </c>
      <c r="AK10" s="197">
        <v>3.04</v>
      </c>
      <c r="AL10" s="197">
        <v>0</v>
      </c>
      <c r="AM10" s="197">
        <v>10.67</v>
      </c>
      <c r="AN10" s="197">
        <v>0</v>
      </c>
      <c r="AO10" s="197">
        <v>78.569999999999993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114.37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50</v>
      </c>
      <c r="AJ11" s="197">
        <v>0</v>
      </c>
      <c r="AK11" s="197">
        <v>3.04</v>
      </c>
      <c r="AL11" s="197">
        <v>0</v>
      </c>
      <c r="AM11" s="197">
        <v>10.67</v>
      </c>
      <c r="AN11" s="197">
        <v>0</v>
      </c>
      <c r="AO11" s="197">
        <v>78.569999999999993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114.37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50</v>
      </c>
      <c r="AJ12" s="197">
        <v>0</v>
      </c>
      <c r="AK12" s="197">
        <v>3.04</v>
      </c>
      <c r="AL12" s="197">
        <v>0</v>
      </c>
      <c r="AM12" s="197">
        <v>10.67</v>
      </c>
      <c r="AN12" s="197">
        <v>0</v>
      </c>
      <c r="AO12" s="197">
        <v>78.569999999999993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114.37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50</v>
      </c>
      <c r="AJ13" s="197">
        <v>0</v>
      </c>
      <c r="AK13" s="197">
        <v>3.04</v>
      </c>
      <c r="AL13" s="197">
        <v>0</v>
      </c>
      <c r="AM13" s="197">
        <v>10.67</v>
      </c>
      <c r="AN13" s="197">
        <v>0</v>
      </c>
      <c r="AO13" s="197">
        <v>78.569999999999993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114.37</v>
      </c>
      <c r="Z14" s="197">
        <v>0</v>
      </c>
      <c r="AA14" s="197">
        <v>0</v>
      </c>
      <c r="AB14" s="197">
        <v>0</v>
      </c>
      <c r="AC14" s="197">
        <v>2.44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50</v>
      </c>
      <c r="AJ14" s="197">
        <v>0</v>
      </c>
      <c r="AK14" s="197">
        <v>3.04</v>
      </c>
      <c r="AL14" s="197">
        <v>0</v>
      </c>
      <c r="AM14" s="197">
        <v>10.67</v>
      </c>
      <c r="AN14" s="197">
        <v>0</v>
      </c>
      <c r="AO14" s="197">
        <v>78.569999999999993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114.37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50</v>
      </c>
      <c r="AJ15" s="197">
        <v>0</v>
      </c>
      <c r="AK15" s="197">
        <v>3.04</v>
      </c>
      <c r="AL15" s="197">
        <v>0</v>
      </c>
      <c r="AM15" s="197">
        <v>10.67</v>
      </c>
      <c r="AN15" s="197">
        <v>0</v>
      </c>
      <c r="AO15" s="197">
        <v>78.569999999999993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114.37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50</v>
      </c>
      <c r="AJ16" s="197">
        <v>0</v>
      </c>
      <c r="AK16" s="197">
        <v>3.04</v>
      </c>
      <c r="AL16" s="197">
        <v>0</v>
      </c>
      <c r="AM16" s="197">
        <v>10.67</v>
      </c>
      <c r="AN16" s="197">
        <v>0</v>
      </c>
      <c r="AO16" s="197">
        <v>78.569999999999993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114.37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50</v>
      </c>
      <c r="AJ17" s="197">
        <v>0</v>
      </c>
      <c r="AK17" s="197">
        <v>3.04</v>
      </c>
      <c r="AL17" s="197">
        <v>0</v>
      </c>
      <c r="AM17" s="197">
        <v>10.67</v>
      </c>
      <c r="AN17" s="197">
        <v>0</v>
      </c>
      <c r="AO17" s="197">
        <v>78.569999999999993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114.37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50</v>
      </c>
      <c r="AJ18" s="197">
        <v>0</v>
      </c>
      <c r="AK18" s="197">
        <v>3.04</v>
      </c>
      <c r="AL18" s="197">
        <v>0</v>
      </c>
      <c r="AM18" s="197">
        <v>10.67</v>
      </c>
      <c r="AN18" s="197">
        <v>0</v>
      </c>
      <c r="AO18" s="197">
        <v>78.569999999999993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114.37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50</v>
      </c>
      <c r="AJ19" s="197">
        <v>0</v>
      </c>
      <c r="AK19" s="197">
        <v>3.04</v>
      </c>
      <c r="AL19" s="197">
        <v>0</v>
      </c>
      <c r="AM19" s="197">
        <v>10.67</v>
      </c>
      <c r="AN19" s="197">
        <v>0</v>
      </c>
      <c r="AO19" s="197">
        <v>78.569999999999993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114.37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50</v>
      </c>
      <c r="AJ20" s="197">
        <v>0</v>
      </c>
      <c r="AK20" s="197">
        <v>3.04</v>
      </c>
      <c r="AL20" s="197">
        <v>0</v>
      </c>
      <c r="AM20" s="197">
        <v>10.67</v>
      </c>
      <c r="AN20" s="197">
        <v>0</v>
      </c>
      <c r="AO20" s="197">
        <v>78.569999999999993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114.37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50</v>
      </c>
      <c r="AJ21" s="197">
        <v>0</v>
      </c>
      <c r="AK21" s="197">
        <v>3.04</v>
      </c>
      <c r="AL21" s="197">
        <v>0</v>
      </c>
      <c r="AM21" s="197">
        <v>10.67</v>
      </c>
      <c r="AN21" s="197">
        <v>0</v>
      </c>
      <c r="AO21" s="197">
        <v>78.569999999999993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114.37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50</v>
      </c>
      <c r="AJ22" s="197">
        <v>0</v>
      </c>
      <c r="AK22" s="197">
        <v>3.04</v>
      </c>
      <c r="AL22" s="197">
        <v>0</v>
      </c>
      <c r="AM22" s="197">
        <v>10.67</v>
      </c>
      <c r="AN22" s="197">
        <v>0</v>
      </c>
      <c r="AO22" s="197">
        <v>78.569999999999993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114.37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50</v>
      </c>
      <c r="AJ23" s="197">
        <v>0</v>
      </c>
      <c r="AK23" s="197">
        <v>3.04</v>
      </c>
      <c r="AL23" s="197">
        <v>0</v>
      </c>
      <c r="AM23" s="197">
        <v>10.67</v>
      </c>
      <c r="AN23" s="197">
        <v>0</v>
      </c>
      <c r="AO23" s="197">
        <v>78.569999999999993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114.37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50</v>
      </c>
      <c r="AJ24" s="197">
        <v>0</v>
      </c>
      <c r="AK24" s="197">
        <v>3.04</v>
      </c>
      <c r="AL24" s="197">
        <v>0</v>
      </c>
      <c r="AM24" s="197">
        <v>10.67</v>
      </c>
      <c r="AN24" s="197">
        <v>0</v>
      </c>
      <c r="AO24" s="197">
        <v>78.569999999999993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114.37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50</v>
      </c>
      <c r="AJ25" s="197">
        <v>0</v>
      </c>
      <c r="AK25" s="197">
        <v>3.04</v>
      </c>
      <c r="AL25" s="197">
        <v>0</v>
      </c>
      <c r="AM25" s="197">
        <v>10.67</v>
      </c>
      <c r="AN25" s="197">
        <v>0</v>
      </c>
      <c r="AO25" s="197">
        <v>78.569999999999993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114.37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50</v>
      </c>
      <c r="AJ26" s="197">
        <v>0</v>
      </c>
      <c r="AK26" s="197">
        <v>3.04</v>
      </c>
      <c r="AL26" s="197">
        <v>0</v>
      </c>
      <c r="AM26" s="197">
        <v>10.67</v>
      </c>
      <c r="AN26" s="197">
        <v>0</v>
      </c>
      <c r="AO26" s="197">
        <v>78.569999999999993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114.37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50</v>
      </c>
      <c r="AJ27" s="197">
        <v>0</v>
      </c>
      <c r="AK27" s="197">
        <v>3.04</v>
      </c>
      <c r="AL27" s="197">
        <v>0</v>
      </c>
      <c r="AM27" s="197">
        <v>10.67</v>
      </c>
      <c r="AN27" s="197">
        <v>0</v>
      </c>
      <c r="AO27" s="197">
        <v>78.569999999999993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114.37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50</v>
      </c>
      <c r="AJ28" s="197">
        <v>0</v>
      </c>
      <c r="AK28" s="197">
        <v>3.31</v>
      </c>
      <c r="AL28" s="197">
        <v>0</v>
      </c>
      <c r="AM28" s="197">
        <v>10.67</v>
      </c>
      <c r="AN28" s="197">
        <v>0</v>
      </c>
      <c r="AO28" s="197">
        <v>78.569999999999993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114.37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50</v>
      </c>
      <c r="AJ29" s="197">
        <v>0</v>
      </c>
      <c r="AK29" s="197">
        <v>3.67</v>
      </c>
      <c r="AL29" s="197">
        <v>0</v>
      </c>
      <c r="AM29" s="197">
        <v>10.67</v>
      </c>
      <c r="AN29" s="197">
        <v>0</v>
      </c>
      <c r="AO29" s="197">
        <v>78.569999999999993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114.37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50</v>
      </c>
      <c r="AJ30" s="197">
        <v>0</v>
      </c>
      <c r="AK30" s="197">
        <v>3.04</v>
      </c>
      <c r="AL30" s="197">
        <v>0</v>
      </c>
      <c r="AM30" s="197">
        <v>10.67</v>
      </c>
      <c r="AN30" s="197">
        <v>0</v>
      </c>
      <c r="AO30" s="197">
        <v>78.569999999999993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114.37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50</v>
      </c>
      <c r="AJ31" s="197">
        <v>0</v>
      </c>
      <c r="AK31" s="197">
        <v>4.45</v>
      </c>
      <c r="AL31" s="197">
        <v>0</v>
      </c>
      <c r="AM31" s="197">
        <v>10.67</v>
      </c>
      <c r="AN31" s="197">
        <v>0</v>
      </c>
      <c r="AO31" s="197">
        <v>78.569999999999993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114.37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50</v>
      </c>
      <c r="AJ32" s="197">
        <v>0</v>
      </c>
      <c r="AK32" s="197">
        <v>4.03</v>
      </c>
      <c r="AL32" s="197">
        <v>0</v>
      </c>
      <c r="AM32" s="197">
        <v>10.67</v>
      </c>
      <c r="AN32" s="197">
        <v>0</v>
      </c>
      <c r="AO32" s="197">
        <v>78.569999999999993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114.37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50</v>
      </c>
      <c r="AJ33" s="197">
        <v>0</v>
      </c>
      <c r="AK33" s="197">
        <v>4.37</v>
      </c>
      <c r="AL33" s="197">
        <v>0</v>
      </c>
      <c r="AM33" s="197">
        <v>10.67</v>
      </c>
      <c r="AN33" s="197">
        <v>0</v>
      </c>
      <c r="AO33" s="197">
        <v>78.569999999999993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114.37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50</v>
      </c>
      <c r="AJ34" s="197">
        <v>0</v>
      </c>
      <c r="AK34" s="197">
        <v>4.37</v>
      </c>
      <c r="AL34" s="197">
        <v>0</v>
      </c>
      <c r="AM34" s="197">
        <v>10.67</v>
      </c>
      <c r="AN34" s="197">
        <v>0</v>
      </c>
      <c r="AO34" s="197">
        <v>78.569999999999993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114.37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50</v>
      </c>
      <c r="AJ35" s="197">
        <v>0</v>
      </c>
      <c r="AK35" s="197">
        <v>8.7799999999999994</v>
      </c>
      <c r="AL35" s="197">
        <v>0</v>
      </c>
      <c r="AM35" s="197">
        <v>10.67</v>
      </c>
      <c r="AN35" s="197">
        <v>0</v>
      </c>
      <c r="AO35" s="197">
        <v>80.510000000000005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114.37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50</v>
      </c>
      <c r="AJ36" s="197">
        <v>0</v>
      </c>
      <c r="AK36" s="197">
        <v>8.7799999999999994</v>
      </c>
      <c r="AL36" s="197">
        <v>0</v>
      </c>
      <c r="AM36" s="197">
        <v>10.67</v>
      </c>
      <c r="AN36" s="197">
        <v>0</v>
      </c>
      <c r="AO36" s="197">
        <v>80.510000000000005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114.37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50</v>
      </c>
      <c r="AJ37" s="197">
        <v>0</v>
      </c>
      <c r="AK37" s="197">
        <v>9.06</v>
      </c>
      <c r="AL37" s="197">
        <v>0</v>
      </c>
      <c r="AM37" s="197">
        <v>10.67</v>
      </c>
      <c r="AN37" s="197">
        <v>0</v>
      </c>
      <c r="AO37" s="197">
        <v>80.510000000000005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114.37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50</v>
      </c>
      <c r="AJ38" s="197">
        <v>0</v>
      </c>
      <c r="AK38" s="197">
        <v>8.56</v>
      </c>
      <c r="AL38" s="197">
        <v>0</v>
      </c>
      <c r="AM38" s="197">
        <v>10.67</v>
      </c>
      <c r="AN38" s="197">
        <v>0</v>
      </c>
      <c r="AO38" s="197">
        <v>80.510000000000005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114.37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50</v>
      </c>
      <c r="AJ39" s="197">
        <v>0</v>
      </c>
      <c r="AK39" s="197">
        <v>8.6300000000000008</v>
      </c>
      <c r="AL39" s="197">
        <v>0</v>
      </c>
      <c r="AM39" s="197">
        <v>10.67</v>
      </c>
      <c r="AN39" s="197">
        <v>0</v>
      </c>
      <c r="AO39" s="197">
        <v>80.510000000000005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114.37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50</v>
      </c>
      <c r="AJ40" s="197">
        <v>0</v>
      </c>
      <c r="AK40" s="197">
        <v>8.6300000000000008</v>
      </c>
      <c r="AL40" s="197">
        <v>0</v>
      </c>
      <c r="AM40" s="197">
        <v>10.67</v>
      </c>
      <c r="AN40" s="197">
        <v>0</v>
      </c>
      <c r="AO40" s="197">
        <v>80.510000000000005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114.37</v>
      </c>
      <c r="Z41" s="197">
        <v>0</v>
      </c>
      <c r="AA41" s="197">
        <v>0</v>
      </c>
      <c r="AB41" s="197">
        <v>0</v>
      </c>
      <c r="AC41" s="197">
        <v>2.89</v>
      </c>
      <c r="AD41" s="197">
        <v>0</v>
      </c>
      <c r="AE41" s="197">
        <v>0</v>
      </c>
      <c r="AF41" s="197">
        <v>0</v>
      </c>
      <c r="AG41" s="197">
        <v>4.3899999999999997</v>
      </c>
      <c r="AH41" s="197">
        <v>0</v>
      </c>
      <c r="AI41" s="197">
        <v>54.54</v>
      </c>
      <c r="AJ41" s="197">
        <v>0</v>
      </c>
      <c r="AK41" s="197">
        <v>8.6300000000000008</v>
      </c>
      <c r="AL41" s="197">
        <v>0</v>
      </c>
      <c r="AM41" s="197">
        <v>10.67</v>
      </c>
      <c r="AN41" s="197">
        <v>0</v>
      </c>
      <c r="AO41" s="197">
        <v>80.510000000000005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114.37</v>
      </c>
      <c r="Z42" s="197">
        <v>0</v>
      </c>
      <c r="AA42" s="197">
        <v>0</v>
      </c>
      <c r="AB42" s="197">
        <v>0</v>
      </c>
      <c r="AC42" s="197">
        <v>2.89</v>
      </c>
      <c r="AD42" s="197">
        <v>0</v>
      </c>
      <c r="AE42" s="197">
        <v>0</v>
      </c>
      <c r="AF42" s="197">
        <v>0</v>
      </c>
      <c r="AG42" s="197">
        <v>4.3899999999999997</v>
      </c>
      <c r="AH42" s="197">
        <v>0</v>
      </c>
      <c r="AI42" s="197">
        <v>54.54</v>
      </c>
      <c r="AJ42" s="197">
        <v>0</v>
      </c>
      <c r="AK42" s="197">
        <v>8.6300000000000008</v>
      </c>
      <c r="AL42" s="197">
        <v>0</v>
      </c>
      <c r="AM42" s="197">
        <v>10.67</v>
      </c>
      <c r="AN42" s="197">
        <v>0</v>
      </c>
      <c r="AO42" s="197">
        <v>80.510000000000005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114.37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54.54</v>
      </c>
      <c r="AJ43" s="197">
        <v>0</v>
      </c>
      <c r="AK43" s="197">
        <v>8.85</v>
      </c>
      <c r="AL43" s="197">
        <v>0</v>
      </c>
      <c r="AM43" s="197">
        <v>10.67</v>
      </c>
      <c r="AN43" s="197">
        <v>0</v>
      </c>
      <c r="AO43" s="197">
        <v>80.510000000000005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114.37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54.54</v>
      </c>
      <c r="AJ44" s="197">
        <v>0</v>
      </c>
      <c r="AK44" s="197">
        <v>8.34</v>
      </c>
      <c r="AL44" s="197">
        <v>0</v>
      </c>
      <c r="AM44" s="197">
        <v>10.67</v>
      </c>
      <c r="AN44" s="197">
        <v>0</v>
      </c>
      <c r="AO44" s="197">
        <v>80.510000000000005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114.37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54.54</v>
      </c>
      <c r="AJ45" s="197">
        <v>0</v>
      </c>
      <c r="AK45" s="197">
        <v>8.49</v>
      </c>
      <c r="AL45" s="197">
        <v>0</v>
      </c>
      <c r="AM45" s="197">
        <v>10.67</v>
      </c>
      <c r="AN45" s="197">
        <v>0</v>
      </c>
      <c r="AO45" s="197">
        <v>80.510000000000005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114.37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54.54</v>
      </c>
      <c r="AJ46" s="197">
        <v>0</v>
      </c>
      <c r="AK46" s="197">
        <v>8.41</v>
      </c>
      <c r="AL46" s="197">
        <v>0</v>
      </c>
      <c r="AM46" s="197">
        <v>10.67</v>
      </c>
      <c r="AN46" s="197">
        <v>0</v>
      </c>
      <c r="AO46" s="197">
        <v>80.510000000000005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114.37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54.54</v>
      </c>
      <c r="AJ47" s="197">
        <v>0</v>
      </c>
      <c r="AK47" s="197">
        <v>3.85</v>
      </c>
      <c r="AL47" s="197">
        <v>0</v>
      </c>
      <c r="AM47" s="197">
        <v>10.67</v>
      </c>
      <c r="AN47" s="197">
        <v>0</v>
      </c>
      <c r="AO47" s="197">
        <v>80.510000000000005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114.37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0</v>
      </c>
      <c r="AH48" s="197">
        <v>18.18</v>
      </c>
      <c r="AI48" s="197">
        <v>54.54</v>
      </c>
      <c r="AJ48" s="197">
        <v>0</v>
      </c>
      <c r="AK48" s="197">
        <v>3.94</v>
      </c>
      <c r="AL48" s="197">
        <v>0</v>
      </c>
      <c r="AM48" s="197">
        <v>10.67</v>
      </c>
      <c r="AN48" s="197">
        <v>0</v>
      </c>
      <c r="AO48" s="197">
        <v>80.510000000000005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114.37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54.54</v>
      </c>
      <c r="AJ49" s="197">
        <v>0</v>
      </c>
      <c r="AK49" s="197">
        <v>4.2</v>
      </c>
      <c r="AL49" s="197">
        <v>0</v>
      </c>
      <c r="AM49" s="197">
        <v>10.67</v>
      </c>
      <c r="AN49" s="197">
        <v>0</v>
      </c>
      <c r="AO49" s="197">
        <v>80.510000000000005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114.37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54.54</v>
      </c>
      <c r="AJ50" s="197">
        <v>0</v>
      </c>
      <c r="AK50" s="197">
        <v>3.5</v>
      </c>
      <c r="AL50" s="197">
        <v>0</v>
      </c>
      <c r="AM50" s="197">
        <v>10.67</v>
      </c>
      <c r="AN50" s="197">
        <v>0</v>
      </c>
      <c r="AO50" s="197">
        <v>80.510000000000005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114.37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54.54</v>
      </c>
      <c r="AJ51" s="197">
        <v>0</v>
      </c>
      <c r="AK51" s="197">
        <v>3.59</v>
      </c>
      <c r="AL51" s="197">
        <v>0</v>
      </c>
      <c r="AM51" s="197">
        <v>10.67</v>
      </c>
      <c r="AN51" s="197">
        <v>0</v>
      </c>
      <c r="AO51" s="197">
        <v>80.510000000000005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114.37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54.54</v>
      </c>
      <c r="AJ52" s="197">
        <v>0</v>
      </c>
      <c r="AK52" s="197">
        <v>3.59</v>
      </c>
      <c r="AL52" s="197">
        <v>0</v>
      </c>
      <c r="AM52" s="197">
        <v>10.67</v>
      </c>
      <c r="AN52" s="197">
        <v>0</v>
      </c>
      <c r="AO52" s="197">
        <v>80.510000000000005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114.37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54.54</v>
      </c>
      <c r="AJ53" s="197">
        <v>0</v>
      </c>
      <c r="AK53" s="197">
        <v>3.5</v>
      </c>
      <c r="AL53" s="197">
        <v>0</v>
      </c>
      <c r="AM53" s="197">
        <v>10.67</v>
      </c>
      <c r="AN53" s="197">
        <v>0</v>
      </c>
      <c r="AO53" s="197">
        <v>80.510000000000005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114.37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54.54</v>
      </c>
      <c r="AJ54" s="197">
        <v>0</v>
      </c>
      <c r="AK54" s="197">
        <v>3.4</v>
      </c>
      <c r="AL54" s="197">
        <v>0</v>
      </c>
      <c r="AM54" s="197">
        <v>10.67</v>
      </c>
      <c r="AN54" s="197">
        <v>0</v>
      </c>
      <c r="AO54" s="197">
        <v>80.510000000000005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114.37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54.54</v>
      </c>
      <c r="AJ55" s="197">
        <v>0</v>
      </c>
      <c r="AK55" s="197">
        <v>3.85</v>
      </c>
      <c r="AL55" s="197">
        <v>0</v>
      </c>
      <c r="AM55" s="197">
        <v>10.67</v>
      </c>
      <c r="AN55" s="197">
        <v>0</v>
      </c>
      <c r="AO55" s="197">
        <v>80.510000000000005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114.37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54.54</v>
      </c>
      <c r="AJ56" s="197">
        <v>0</v>
      </c>
      <c r="AK56" s="197">
        <v>3.04</v>
      </c>
      <c r="AL56" s="197">
        <v>0</v>
      </c>
      <c r="AM56" s="197">
        <v>10.67</v>
      </c>
      <c r="AN56" s="197">
        <v>0</v>
      </c>
      <c r="AO56" s="197">
        <v>80.510000000000005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114.37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54.54</v>
      </c>
      <c r="AJ57" s="197">
        <v>0</v>
      </c>
      <c r="AK57" s="197">
        <v>3.13</v>
      </c>
      <c r="AL57" s="197">
        <v>0</v>
      </c>
      <c r="AM57" s="197">
        <v>10.67</v>
      </c>
      <c r="AN57" s="197">
        <v>0</v>
      </c>
      <c r="AO57" s="197">
        <v>80.510000000000005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114.37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54.54</v>
      </c>
      <c r="AJ58" s="197">
        <v>0</v>
      </c>
      <c r="AK58" s="197">
        <v>3.22</v>
      </c>
      <c r="AL58" s="197">
        <v>0</v>
      </c>
      <c r="AM58" s="197">
        <v>10.67</v>
      </c>
      <c r="AN58" s="197">
        <v>0</v>
      </c>
      <c r="AO58" s="197">
        <v>80.510000000000005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114.37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54.54</v>
      </c>
      <c r="AJ59" s="197">
        <v>0</v>
      </c>
      <c r="AK59" s="197">
        <v>3.31</v>
      </c>
      <c r="AL59" s="197">
        <v>0</v>
      </c>
      <c r="AM59" s="197">
        <v>10.67</v>
      </c>
      <c r="AN59" s="197">
        <v>0</v>
      </c>
      <c r="AO59" s="197">
        <v>80.510000000000005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114.37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54.54</v>
      </c>
      <c r="AJ60" s="197">
        <v>0</v>
      </c>
      <c r="AK60" s="197">
        <v>3.31</v>
      </c>
      <c r="AL60" s="197">
        <v>0</v>
      </c>
      <c r="AM60" s="197">
        <v>10.67</v>
      </c>
      <c r="AN60" s="197">
        <v>0</v>
      </c>
      <c r="AO60" s="197">
        <v>80.510000000000005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114.37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54.54</v>
      </c>
      <c r="AJ61" s="197">
        <v>0</v>
      </c>
      <c r="AK61" s="197">
        <v>3.67</v>
      </c>
      <c r="AL61" s="197">
        <v>0</v>
      </c>
      <c r="AM61" s="197">
        <v>10.67</v>
      </c>
      <c r="AN61" s="197">
        <v>0</v>
      </c>
      <c r="AO61" s="197">
        <v>80.510000000000005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114.37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54.54</v>
      </c>
      <c r="AJ62" s="197">
        <v>0</v>
      </c>
      <c r="AK62" s="197">
        <v>3.04</v>
      </c>
      <c r="AL62" s="197">
        <v>0</v>
      </c>
      <c r="AM62" s="197">
        <v>10.67</v>
      </c>
      <c r="AN62" s="197">
        <v>0</v>
      </c>
      <c r="AO62" s="197">
        <v>80.510000000000005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114.37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54.54</v>
      </c>
      <c r="AJ63" s="197">
        <v>0</v>
      </c>
      <c r="AK63" s="197">
        <v>3.22</v>
      </c>
      <c r="AL63" s="197">
        <v>0</v>
      </c>
      <c r="AM63" s="197">
        <v>10.67</v>
      </c>
      <c r="AN63" s="197">
        <v>0</v>
      </c>
      <c r="AO63" s="197">
        <v>80.510000000000005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114.37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54.54</v>
      </c>
      <c r="AJ64" s="197">
        <v>0</v>
      </c>
      <c r="AK64" s="197">
        <v>3.22</v>
      </c>
      <c r="AL64" s="197">
        <v>0</v>
      </c>
      <c r="AM64" s="197">
        <v>10.67</v>
      </c>
      <c r="AN64" s="197">
        <v>0</v>
      </c>
      <c r="AO64" s="197">
        <v>80.510000000000005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114.37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54.54</v>
      </c>
      <c r="AJ65" s="197">
        <v>0</v>
      </c>
      <c r="AK65" s="197">
        <v>3.22</v>
      </c>
      <c r="AL65" s="197">
        <v>0</v>
      </c>
      <c r="AM65" s="197">
        <v>10.67</v>
      </c>
      <c r="AN65" s="197">
        <v>0</v>
      </c>
      <c r="AO65" s="197">
        <v>80.510000000000005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114.37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54.54</v>
      </c>
      <c r="AJ66" s="197">
        <v>0</v>
      </c>
      <c r="AK66" s="197">
        <v>3.22</v>
      </c>
      <c r="AL66" s="197">
        <v>0</v>
      </c>
      <c r="AM66" s="197">
        <v>10.67</v>
      </c>
      <c r="AN66" s="197">
        <v>0</v>
      </c>
      <c r="AO66" s="197">
        <v>80.510000000000005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114.37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54.54</v>
      </c>
      <c r="AJ67" s="197">
        <v>0</v>
      </c>
      <c r="AK67" s="197">
        <v>8.11</v>
      </c>
      <c r="AL67" s="197">
        <v>0</v>
      </c>
      <c r="AM67" s="197">
        <v>10.67</v>
      </c>
      <c r="AN67" s="197">
        <v>0</v>
      </c>
      <c r="AO67" s="197">
        <v>80.510000000000005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114.37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54.54</v>
      </c>
      <c r="AJ68" s="197">
        <v>0</v>
      </c>
      <c r="AK68" s="197">
        <v>8.0399999999999991</v>
      </c>
      <c r="AL68" s="197">
        <v>0</v>
      </c>
      <c r="AM68" s="197">
        <v>10.67</v>
      </c>
      <c r="AN68" s="197">
        <v>0</v>
      </c>
      <c r="AO68" s="197">
        <v>80.510000000000005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114.37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54.54</v>
      </c>
      <c r="AJ69" s="197">
        <v>0</v>
      </c>
      <c r="AK69" s="197">
        <v>8.0399999999999991</v>
      </c>
      <c r="AL69" s="197">
        <v>0</v>
      </c>
      <c r="AM69" s="197">
        <v>10.67</v>
      </c>
      <c r="AN69" s="197">
        <v>0</v>
      </c>
      <c r="AO69" s="197">
        <v>80.510000000000005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114.37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54.54</v>
      </c>
      <c r="AJ70" s="197">
        <v>0</v>
      </c>
      <c r="AK70" s="197">
        <v>8.0399999999999991</v>
      </c>
      <c r="AL70" s="197">
        <v>0</v>
      </c>
      <c r="AM70" s="197">
        <v>10.67</v>
      </c>
      <c r="AN70" s="197">
        <v>0</v>
      </c>
      <c r="AO70" s="197">
        <v>80.510000000000005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114.37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54.54</v>
      </c>
      <c r="AJ71" s="197">
        <v>0</v>
      </c>
      <c r="AK71" s="197">
        <v>8.0399999999999991</v>
      </c>
      <c r="AL71" s="197">
        <v>0</v>
      </c>
      <c r="AM71" s="197">
        <v>10.67</v>
      </c>
      <c r="AN71" s="197">
        <v>0</v>
      </c>
      <c r="AO71" s="197">
        <v>80.510000000000005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114.37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54.54</v>
      </c>
      <c r="AJ72" s="197">
        <v>0</v>
      </c>
      <c r="AK72" s="197">
        <v>8.0399999999999991</v>
      </c>
      <c r="AL72" s="197">
        <v>0</v>
      </c>
      <c r="AM72" s="197">
        <v>10.67</v>
      </c>
      <c r="AN72" s="197">
        <v>0</v>
      </c>
      <c r="AO72" s="197">
        <v>80.510000000000005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114.37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54.54</v>
      </c>
      <c r="AJ73" s="197">
        <v>0</v>
      </c>
      <c r="AK73" s="197">
        <v>8.34</v>
      </c>
      <c r="AL73" s="197">
        <v>0</v>
      </c>
      <c r="AM73" s="197">
        <v>10.67</v>
      </c>
      <c r="AN73" s="197">
        <v>0</v>
      </c>
      <c r="AO73" s="197">
        <v>80.510000000000005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114.37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54.54</v>
      </c>
      <c r="AJ74" s="197">
        <v>0</v>
      </c>
      <c r="AK74" s="197">
        <v>8.0399999999999991</v>
      </c>
      <c r="AL74" s="197">
        <v>0</v>
      </c>
      <c r="AM74" s="197">
        <v>10.67</v>
      </c>
      <c r="AN74" s="197">
        <v>0</v>
      </c>
      <c r="AO74" s="197">
        <v>80.510000000000005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114.37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54.54</v>
      </c>
      <c r="AJ75" s="197">
        <v>0</v>
      </c>
      <c r="AK75" s="197">
        <v>8.11</v>
      </c>
      <c r="AL75" s="197">
        <v>0</v>
      </c>
      <c r="AM75" s="197">
        <v>10.67</v>
      </c>
      <c r="AN75" s="197">
        <v>0</v>
      </c>
      <c r="AO75" s="197">
        <v>80.510000000000005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114.37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54.54</v>
      </c>
      <c r="AJ76" s="197">
        <v>0</v>
      </c>
      <c r="AK76" s="197">
        <v>8.19</v>
      </c>
      <c r="AL76" s="197">
        <v>0</v>
      </c>
      <c r="AM76" s="197">
        <v>10.67</v>
      </c>
      <c r="AN76" s="197">
        <v>0</v>
      </c>
      <c r="AO76" s="197">
        <v>80.510000000000005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114.37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54.54</v>
      </c>
      <c r="AJ77" s="197">
        <v>0</v>
      </c>
      <c r="AK77" s="197">
        <v>8.19</v>
      </c>
      <c r="AL77" s="197">
        <v>0</v>
      </c>
      <c r="AM77" s="197">
        <v>10.67</v>
      </c>
      <c r="AN77" s="197">
        <v>0</v>
      </c>
      <c r="AO77" s="197">
        <v>80.510000000000005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114.37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54.54</v>
      </c>
      <c r="AJ78" s="197">
        <v>0</v>
      </c>
      <c r="AK78" s="197">
        <v>8.26</v>
      </c>
      <c r="AL78" s="197">
        <v>0</v>
      </c>
      <c r="AM78" s="197">
        <v>10.67</v>
      </c>
      <c r="AN78" s="197">
        <v>0</v>
      </c>
      <c r="AO78" s="197">
        <v>80.510000000000005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114.37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54.54</v>
      </c>
      <c r="AJ79" s="197">
        <v>0</v>
      </c>
      <c r="AK79" s="197">
        <v>4.2</v>
      </c>
      <c r="AL79" s="197">
        <v>0</v>
      </c>
      <c r="AM79" s="197">
        <v>10.67</v>
      </c>
      <c r="AN79" s="197">
        <v>0</v>
      </c>
      <c r="AO79" s="197">
        <v>80.510000000000005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114.37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54.54</v>
      </c>
      <c r="AJ80" s="197">
        <v>0</v>
      </c>
      <c r="AK80" s="197">
        <v>3.5</v>
      </c>
      <c r="AL80" s="197">
        <v>0</v>
      </c>
      <c r="AM80" s="197">
        <v>10.67</v>
      </c>
      <c r="AN80" s="197">
        <v>0</v>
      </c>
      <c r="AO80" s="197">
        <v>80.510000000000005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114.37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54.54</v>
      </c>
      <c r="AJ81" s="197">
        <v>0</v>
      </c>
      <c r="AK81" s="197">
        <v>3.67</v>
      </c>
      <c r="AL81" s="197">
        <v>0</v>
      </c>
      <c r="AM81" s="197">
        <v>10.67</v>
      </c>
      <c r="AN81" s="197">
        <v>0</v>
      </c>
      <c r="AO81" s="197">
        <v>80.510000000000005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114.37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54.54</v>
      </c>
      <c r="AJ82" s="197">
        <v>0</v>
      </c>
      <c r="AK82" s="197">
        <v>3.67</v>
      </c>
      <c r="AL82" s="197">
        <v>0</v>
      </c>
      <c r="AM82" s="197">
        <v>10.67</v>
      </c>
      <c r="AN82" s="197">
        <v>0</v>
      </c>
      <c r="AO82" s="197">
        <v>80.510000000000005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114.37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54.54</v>
      </c>
      <c r="AJ83" s="197">
        <v>0</v>
      </c>
      <c r="AK83" s="197">
        <v>3.67</v>
      </c>
      <c r="AL83" s="197">
        <v>0</v>
      </c>
      <c r="AM83" s="197">
        <v>10.67</v>
      </c>
      <c r="AN83" s="197">
        <v>0</v>
      </c>
      <c r="AO83" s="197">
        <v>80.510000000000005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114.37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54.54</v>
      </c>
      <c r="AJ84" s="197">
        <v>0</v>
      </c>
      <c r="AK84" s="197">
        <v>3.67</v>
      </c>
      <c r="AL84" s="197">
        <v>0</v>
      </c>
      <c r="AM84" s="197">
        <v>10.67</v>
      </c>
      <c r="AN84" s="197">
        <v>0</v>
      </c>
      <c r="AO84" s="197">
        <v>80.510000000000005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114.37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54.54</v>
      </c>
      <c r="AJ85" s="197">
        <v>0</v>
      </c>
      <c r="AK85" s="197">
        <v>3.04</v>
      </c>
      <c r="AL85" s="197">
        <v>0</v>
      </c>
      <c r="AM85" s="197">
        <v>10.67</v>
      </c>
      <c r="AN85" s="197">
        <v>0</v>
      </c>
      <c r="AO85" s="197">
        <v>80.510000000000005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114.37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54.54</v>
      </c>
      <c r="AJ86" s="197">
        <v>0</v>
      </c>
      <c r="AK86" s="197">
        <v>3.35</v>
      </c>
      <c r="AL86" s="197">
        <v>0</v>
      </c>
      <c r="AM86" s="197">
        <v>10.67</v>
      </c>
      <c r="AN86" s="197">
        <v>0</v>
      </c>
      <c r="AO86" s="197">
        <v>80.510000000000005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114.37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0.28999999999999998</v>
      </c>
      <c r="AH87" s="197">
        <v>0</v>
      </c>
      <c r="AI87" s="197">
        <v>54.54</v>
      </c>
      <c r="AJ87" s="197">
        <v>0</v>
      </c>
      <c r="AK87" s="197">
        <v>3.41</v>
      </c>
      <c r="AL87" s="197">
        <v>0</v>
      </c>
      <c r="AM87" s="197">
        <v>10.67</v>
      </c>
      <c r="AN87" s="197">
        <v>0</v>
      </c>
      <c r="AO87" s="197">
        <v>80.510000000000005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114.37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0.28999999999999998</v>
      </c>
      <c r="AH88" s="197">
        <v>0</v>
      </c>
      <c r="AI88" s="197">
        <v>54.54</v>
      </c>
      <c r="AJ88" s="197">
        <v>0</v>
      </c>
      <c r="AK88" s="197">
        <v>3.04</v>
      </c>
      <c r="AL88" s="197">
        <v>0</v>
      </c>
      <c r="AM88" s="197">
        <v>10.67</v>
      </c>
      <c r="AN88" s="197">
        <v>0</v>
      </c>
      <c r="AO88" s="197">
        <v>80.510000000000005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114.37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54.54</v>
      </c>
      <c r="AJ89" s="197">
        <v>0</v>
      </c>
      <c r="AK89" s="197">
        <v>3.04</v>
      </c>
      <c r="AL89" s="197">
        <v>0</v>
      </c>
      <c r="AM89" s="197">
        <v>10.67</v>
      </c>
      <c r="AN89" s="197">
        <v>0</v>
      </c>
      <c r="AO89" s="197">
        <v>80.510000000000005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114.37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54.54</v>
      </c>
      <c r="AJ90" s="197">
        <v>0</v>
      </c>
      <c r="AK90" s="197">
        <v>3.04</v>
      </c>
      <c r="AL90" s="197">
        <v>0</v>
      </c>
      <c r="AM90" s="197">
        <v>10.67</v>
      </c>
      <c r="AN90" s="197">
        <v>0</v>
      </c>
      <c r="AO90" s="197">
        <v>80.510000000000005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114.37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54.54</v>
      </c>
      <c r="AJ91" s="197">
        <v>0</v>
      </c>
      <c r="AK91" s="197">
        <v>3.04</v>
      </c>
      <c r="AL91" s="197">
        <v>0</v>
      </c>
      <c r="AM91" s="197">
        <v>10.67</v>
      </c>
      <c r="AN91" s="197">
        <v>0</v>
      </c>
      <c r="AO91" s="197">
        <v>80.510000000000005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114.37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54.54</v>
      </c>
      <c r="AJ92" s="197">
        <v>0</v>
      </c>
      <c r="AK92" s="197">
        <v>3.04</v>
      </c>
      <c r="AL92" s="197">
        <v>0</v>
      </c>
      <c r="AM92" s="197">
        <v>10.67</v>
      </c>
      <c r="AN92" s="197">
        <v>0</v>
      </c>
      <c r="AO92" s="197">
        <v>80.510000000000005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114.37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54.54</v>
      </c>
      <c r="AJ93" s="197">
        <v>0</v>
      </c>
      <c r="AK93" s="197">
        <v>3.04</v>
      </c>
      <c r="AL93" s="197">
        <v>0</v>
      </c>
      <c r="AM93" s="197">
        <v>10.67</v>
      </c>
      <c r="AN93" s="197">
        <v>0</v>
      </c>
      <c r="AO93" s="197">
        <v>80.510000000000005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114.37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54.54</v>
      </c>
      <c r="AJ94" s="197">
        <v>0</v>
      </c>
      <c r="AK94" s="197">
        <v>3.04</v>
      </c>
      <c r="AL94" s="197">
        <v>0</v>
      </c>
      <c r="AM94" s="197">
        <v>10.67</v>
      </c>
      <c r="AN94" s="197">
        <v>0</v>
      </c>
      <c r="AO94" s="197">
        <v>80.510000000000005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114.37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54.54</v>
      </c>
      <c r="AJ95" s="197">
        <v>0</v>
      </c>
      <c r="AK95" s="197">
        <v>3.04</v>
      </c>
      <c r="AL95" s="197">
        <v>0</v>
      </c>
      <c r="AM95" s="197">
        <v>10.67</v>
      </c>
      <c r="AN95" s="197">
        <v>0</v>
      </c>
      <c r="AO95" s="197">
        <v>80.510000000000005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114.37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54.54</v>
      </c>
      <c r="AJ96" s="197">
        <v>0</v>
      </c>
      <c r="AK96" s="197">
        <v>3.04</v>
      </c>
      <c r="AL96" s="197">
        <v>0</v>
      </c>
      <c r="AM96" s="197">
        <v>10.67</v>
      </c>
      <c r="AN96" s="197">
        <v>0</v>
      </c>
      <c r="AO96" s="197">
        <v>80.510000000000005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114.37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54.54</v>
      </c>
      <c r="AJ97" s="197">
        <v>0</v>
      </c>
      <c r="AK97" s="197">
        <v>3.04</v>
      </c>
      <c r="AL97" s="197">
        <v>0</v>
      </c>
      <c r="AM97" s="197">
        <v>10.67</v>
      </c>
      <c r="AN97" s="197">
        <v>0</v>
      </c>
      <c r="AO97" s="197">
        <v>80.510000000000005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114.37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54.54</v>
      </c>
      <c r="AJ98" s="197">
        <v>0</v>
      </c>
      <c r="AK98" s="197">
        <v>3.04</v>
      </c>
      <c r="AL98" s="197">
        <v>0</v>
      </c>
      <c r="AM98" s="197">
        <v>10.67</v>
      </c>
      <c r="AN98" s="197">
        <v>0</v>
      </c>
      <c r="AO98" s="197">
        <v>80.510000000000005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5.0415000000000092E-2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2.3399999999999992E-3</v>
      </c>
      <c r="AH99">
        <f t="shared" si="0"/>
        <v>4.5449999999999996E-3</v>
      </c>
      <c r="AI99">
        <f t="shared" si="0"/>
        <v>1.2658299999999996</v>
      </c>
      <c r="AJ99">
        <f t="shared" si="0"/>
        <v>0</v>
      </c>
      <c r="AK99">
        <f t="shared" si="0"/>
        <v>0.10977750000000014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13.76</v>
      </c>
      <c r="D3" s="197">
        <v>0</v>
      </c>
      <c r="E3" s="197">
        <v>0</v>
      </c>
      <c r="F3" s="197">
        <v>21.32</v>
      </c>
      <c r="G3" s="197">
        <v>0</v>
      </c>
      <c r="H3" s="197">
        <v>0</v>
      </c>
      <c r="I3" s="197">
        <v>27.91</v>
      </c>
      <c r="J3" s="197">
        <v>0</v>
      </c>
      <c r="K3" s="197">
        <v>7.42</v>
      </c>
      <c r="L3" s="197">
        <v>368.5</v>
      </c>
      <c r="M3" s="197">
        <v>23.43</v>
      </c>
      <c r="N3" s="197">
        <v>31.44</v>
      </c>
      <c r="O3" s="197">
        <v>0</v>
      </c>
      <c r="P3" s="197">
        <v>27.1</v>
      </c>
      <c r="Q3" s="197">
        <v>4.7699999999999996</v>
      </c>
      <c r="R3" s="197">
        <v>6.5</v>
      </c>
      <c r="S3" s="197">
        <v>4.1399999999999997</v>
      </c>
      <c r="T3" s="197">
        <v>0</v>
      </c>
      <c r="U3" s="197">
        <v>0.86</v>
      </c>
      <c r="V3" s="197">
        <v>0</v>
      </c>
      <c r="W3" s="197">
        <v>0</v>
      </c>
      <c r="X3" s="197">
        <v>30.82</v>
      </c>
      <c r="Y3" s="197">
        <v>9.15</v>
      </c>
      <c r="Z3" s="197">
        <v>44.62</v>
      </c>
      <c r="AA3" s="197">
        <v>20.95</v>
      </c>
      <c r="AB3" s="197">
        <v>0</v>
      </c>
      <c r="AC3" s="197">
        <v>9.92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31.81</v>
      </c>
      <c r="AJ3" s="197">
        <v>0</v>
      </c>
      <c r="AK3" s="197">
        <v>16.239999999999998</v>
      </c>
      <c r="AL3" s="197">
        <v>0</v>
      </c>
      <c r="AM3" s="197">
        <v>23.93</v>
      </c>
      <c r="AN3" s="197">
        <v>0</v>
      </c>
      <c r="AO3" s="197">
        <v>176.18</v>
      </c>
      <c r="AP3" s="197">
        <v>0</v>
      </c>
    </row>
    <row r="4" spans="1:42">
      <c r="A4" t="s">
        <v>46</v>
      </c>
      <c r="B4" s="197">
        <v>0</v>
      </c>
      <c r="C4" s="197">
        <v>13.76</v>
      </c>
      <c r="D4" s="197">
        <v>0</v>
      </c>
      <c r="E4" s="197">
        <v>0</v>
      </c>
      <c r="F4" s="197">
        <v>21.32</v>
      </c>
      <c r="G4" s="197">
        <v>0</v>
      </c>
      <c r="H4" s="197">
        <v>0</v>
      </c>
      <c r="I4" s="197">
        <v>27.91</v>
      </c>
      <c r="J4" s="197">
        <v>0</v>
      </c>
      <c r="K4" s="197">
        <v>7.42</v>
      </c>
      <c r="L4" s="197">
        <v>368.5</v>
      </c>
      <c r="M4" s="197">
        <v>1.1299999999999999</v>
      </c>
      <c r="N4" s="197">
        <v>1.45</v>
      </c>
      <c r="O4" s="197">
        <v>0</v>
      </c>
      <c r="P4" s="197">
        <v>27.1</v>
      </c>
      <c r="Q4" s="197">
        <v>4.7699999999999996</v>
      </c>
      <c r="R4" s="197">
        <v>6.5</v>
      </c>
      <c r="S4" s="197">
        <v>4.1399999999999997</v>
      </c>
      <c r="T4" s="197">
        <v>0</v>
      </c>
      <c r="U4" s="197">
        <v>0.86</v>
      </c>
      <c r="V4" s="197">
        <v>0</v>
      </c>
      <c r="W4" s="197">
        <v>0</v>
      </c>
      <c r="X4" s="197">
        <v>30.82</v>
      </c>
      <c r="Y4" s="197">
        <v>9.15</v>
      </c>
      <c r="Z4" s="197">
        <v>44.62</v>
      </c>
      <c r="AA4" s="197">
        <v>20.95</v>
      </c>
      <c r="AB4" s="197">
        <v>0</v>
      </c>
      <c r="AC4" s="197">
        <v>9.92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31.81</v>
      </c>
      <c r="AJ4" s="197">
        <v>0</v>
      </c>
      <c r="AK4" s="197">
        <v>16.239999999999998</v>
      </c>
      <c r="AL4" s="197">
        <v>0</v>
      </c>
      <c r="AM4" s="197">
        <v>23.93</v>
      </c>
      <c r="AN4" s="197">
        <v>0</v>
      </c>
      <c r="AO4" s="197">
        <v>176.18</v>
      </c>
      <c r="AP4" s="197">
        <v>0</v>
      </c>
    </row>
    <row r="5" spans="1:42">
      <c r="A5" t="s">
        <v>47</v>
      </c>
      <c r="B5" s="197">
        <v>0</v>
      </c>
      <c r="C5" s="197">
        <v>13.76</v>
      </c>
      <c r="D5" s="197">
        <v>0</v>
      </c>
      <c r="E5" s="197">
        <v>0</v>
      </c>
      <c r="F5" s="197">
        <v>21.32</v>
      </c>
      <c r="G5" s="197">
        <v>0</v>
      </c>
      <c r="H5" s="197">
        <v>0</v>
      </c>
      <c r="I5" s="197">
        <v>27.91</v>
      </c>
      <c r="J5" s="197">
        <v>0</v>
      </c>
      <c r="K5" s="197">
        <v>7.42</v>
      </c>
      <c r="L5" s="197">
        <v>368.5</v>
      </c>
      <c r="M5" s="197">
        <v>1.1299999999999999</v>
      </c>
      <c r="N5" s="197">
        <v>1.45</v>
      </c>
      <c r="O5" s="197">
        <v>0</v>
      </c>
      <c r="P5" s="197">
        <v>27.1</v>
      </c>
      <c r="Q5" s="197">
        <v>4.7699999999999996</v>
      </c>
      <c r="R5" s="197">
        <v>6.5</v>
      </c>
      <c r="S5" s="197">
        <v>4.1399999999999997</v>
      </c>
      <c r="T5" s="197">
        <v>0</v>
      </c>
      <c r="U5" s="197">
        <v>0.86</v>
      </c>
      <c r="V5" s="197">
        <v>0</v>
      </c>
      <c r="W5" s="197">
        <v>0</v>
      </c>
      <c r="X5" s="197">
        <v>30.46</v>
      </c>
      <c r="Y5" s="197">
        <v>9.15</v>
      </c>
      <c r="Z5" s="197">
        <v>44.62</v>
      </c>
      <c r="AA5" s="197">
        <v>20.95</v>
      </c>
      <c r="AB5" s="197">
        <v>0</v>
      </c>
      <c r="AC5" s="197">
        <v>9.92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31.81</v>
      </c>
      <c r="AJ5" s="197">
        <v>0</v>
      </c>
      <c r="AK5" s="197">
        <v>16.239999999999998</v>
      </c>
      <c r="AL5" s="197">
        <v>0</v>
      </c>
      <c r="AM5" s="197">
        <v>23.93</v>
      </c>
      <c r="AN5" s="197">
        <v>0</v>
      </c>
      <c r="AO5" s="197">
        <v>176.18</v>
      </c>
      <c r="AP5" s="197">
        <v>0</v>
      </c>
    </row>
    <row r="6" spans="1:42">
      <c r="A6" t="s">
        <v>48</v>
      </c>
      <c r="B6" s="197">
        <v>0</v>
      </c>
      <c r="C6" s="197">
        <v>13.76</v>
      </c>
      <c r="D6" s="197">
        <v>0</v>
      </c>
      <c r="E6" s="197">
        <v>0</v>
      </c>
      <c r="F6" s="197">
        <v>21.32</v>
      </c>
      <c r="G6" s="197">
        <v>0</v>
      </c>
      <c r="H6" s="197">
        <v>0</v>
      </c>
      <c r="I6" s="197">
        <v>27.91</v>
      </c>
      <c r="J6" s="197">
        <v>0</v>
      </c>
      <c r="K6" s="197">
        <v>7.42</v>
      </c>
      <c r="L6" s="197">
        <v>368.5</v>
      </c>
      <c r="M6" s="197">
        <v>1.1299999999999999</v>
      </c>
      <c r="N6" s="197">
        <v>1.44</v>
      </c>
      <c r="O6" s="197">
        <v>0</v>
      </c>
      <c r="P6" s="197">
        <v>17.5</v>
      </c>
      <c r="Q6" s="197">
        <v>4.7699999999999996</v>
      </c>
      <c r="R6" s="197">
        <v>6.5</v>
      </c>
      <c r="S6" s="197">
        <v>4.1399999999999997</v>
      </c>
      <c r="T6" s="197">
        <v>0</v>
      </c>
      <c r="U6" s="197">
        <v>0.86</v>
      </c>
      <c r="V6" s="197">
        <v>0</v>
      </c>
      <c r="W6" s="197">
        <v>0</v>
      </c>
      <c r="X6" s="197">
        <v>30.46</v>
      </c>
      <c r="Y6" s="197">
        <v>9.15</v>
      </c>
      <c r="Z6" s="197">
        <v>44.62</v>
      </c>
      <c r="AA6" s="197">
        <v>20.95</v>
      </c>
      <c r="AB6" s="197">
        <v>0</v>
      </c>
      <c r="AC6" s="197">
        <v>9.92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31.81</v>
      </c>
      <c r="AJ6" s="197">
        <v>0</v>
      </c>
      <c r="AK6" s="197">
        <v>16.239999999999998</v>
      </c>
      <c r="AL6" s="197">
        <v>0</v>
      </c>
      <c r="AM6" s="197">
        <v>23.93</v>
      </c>
      <c r="AN6" s="197">
        <v>0</v>
      </c>
      <c r="AO6" s="197">
        <v>176.18</v>
      </c>
      <c r="AP6" s="197">
        <v>0</v>
      </c>
    </row>
    <row r="7" spans="1:42">
      <c r="A7" t="s">
        <v>49</v>
      </c>
      <c r="B7" s="197">
        <v>0</v>
      </c>
      <c r="C7" s="197">
        <v>13.76</v>
      </c>
      <c r="D7" s="197">
        <v>0</v>
      </c>
      <c r="E7" s="197">
        <v>0</v>
      </c>
      <c r="F7" s="197">
        <v>21.32</v>
      </c>
      <c r="G7" s="197">
        <v>0</v>
      </c>
      <c r="H7" s="197">
        <v>0</v>
      </c>
      <c r="I7" s="197">
        <v>27.91</v>
      </c>
      <c r="J7" s="197">
        <v>0</v>
      </c>
      <c r="K7" s="197">
        <v>7.42</v>
      </c>
      <c r="L7" s="197">
        <v>368.5</v>
      </c>
      <c r="M7" s="197">
        <v>1.1299999999999999</v>
      </c>
      <c r="N7" s="197">
        <v>1.44</v>
      </c>
      <c r="O7" s="197">
        <v>0</v>
      </c>
      <c r="P7" s="197">
        <v>17.5</v>
      </c>
      <c r="Q7" s="197">
        <v>4.7699999999999996</v>
      </c>
      <c r="R7" s="197">
        <v>6.5</v>
      </c>
      <c r="S7" s="197">
        <v>4.1399999999999997</v>
      </c>
      <c r="T7" s="197">
        <v>0</v>
      </c>
      <c r="U7" s="197">
        <v>0.86</v>
      </c>
      <c r="V7" s="197">
        <v>0</v>
      </c>
      <c r="W7" s="197">
        <v>0</v>
      </c>
      <c r="X7" s="197">
        <v>11.83</v>
      </c>
      <c r="Y7" s="197">
        <v>9.15</v>
      </c>
      <c r="Z7" s="197">
        <v>44.62</v>
      </c>
      <c r="AA7" s="197">
        <v>20.95</v>
      </c>
      <c r="AB7" s="197">
        <v>0</v>
      </c>
      <c r="AC7" s="197">
        <v>9.92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31.81</v>
      </c>
      <c r="AJ7" s="197">
        <v>0</v>
      </c>
      <c r="AK7" s="197">
        <v>16.239999999999998</v>
      </c>
      <c r="AL7" s="197">
        <v>0</v>
      </c>
      <c r="AM7" s="197">
        <v>23.93</v>
      </c>
      <c r="AN7" s="197">
        <v>0</v>
      </c>
      <c r="AO7" s="197">
        <v>176.18</v>
      </c>
      <c r="AP7" s="197">
        <v>0</v>
      </c>
    </row>
    <row r="8" spans="1:42">
      <c r="A8" t="s">
        <v>50</v>
      </c>
      <c r="B8" s="197">
        <v>0</v>
      </c>
      <c r="C8" s="197">
        <v>13.76</v>
      </c>
      <c r="D8" s="197">
        <v>0</v>
      </c>
      <c r="E8" s="197">
        <v>0</v>
      </c>
      <c r="F8" s="197">
        <v>21.32</v>
      </c>
      <c r="G8" s="197">
        <v>0</v>
      </c>
      <c r="H8" s="197">
        <v>0</v>
      </c>
      <c r="I8" s="197">
        <v>27.91</v>
      </c>
      <c r="J8" s="197">
        <v>0</v>
      </c>
      <c r="K8" s="197">
        <v>7.42</v>
      </c>
      <c r="L8" s="197">
        <v>368.5</v>
      </c>
      <c r="M8" s="197">
        <v>1.1299999999999999</v>
      </c>
      <c r="N8" s="197">
        <v>1.44</v>
      </c>
      <c r="O8" s="197">
        <v>0</v>
      </c>
      <c r="P8" s="197">
        <v>17.5</v>
      </c>
      <c r="Q8" s="197">
        <v>4.7699999999999996</v>
      </c>
      <c r="R8" s="197">
        <v>6.5</v>
      </c>
      <c r="S8" s="197">
        <v>4.1399999999999997</v>
      </c>
      <c r="T8" s="197">
        <v>0</v>
      </c>
      <c r="U8" s="197">
        <v>0.86</v>
      </c>
      <c r="V8" s="197">
        <v>0</v>
      </c>
      <c r="W8" s="197">
        <v>0</v>
      </c>
      <c r="X8" s="197">
        <v>11.83</v>
      </c>
      <c r="Y8" s="197">
        <v>9.15</v>
      </c>
      <c r="Z8" s="197">
        <v>44.62</v>
      </c>
      <c r="AA8" s="197">
        <v>20.95</v>
      </c>
      <c r="AB8" s="197">
        <v>0</v>
      </c>
      <c r="AC8" s="197">
        <v>9.92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31.81</v>
      </c>
      <c r="AJ8" s="197">
        <v>0</v>
      </c>
      <c r="AK8" s="197">
        <v>16.239999999999998</v>
      </c>
      <c r="AL8" s="197">
        <v>0</v>
      </c>
      <c r="AM8" s="197">
        <v>23.93</v>
      </c>
      <c r="AN8" s="197">
        <v>0</v>
      </c>
      <c r="AO8" s="197">
        <v>176.18</v>
      </c>
      <c r="AP8" s="197">
        <v>0</v>
      </c>
    </row>
    <row r="9" spans="1:42">
      <c r="A9" t="s">
        <v>51</v>
      </c>
      <c r="B9" s="197">
        <v>0</v>
      </c>
      <c r="C9" s="197">
        <v>13.76</v>
      </c>
      <c r="D9" s="197">
        <v>0</v>
      </c>
      <c r="E9" s="197">
        <v>0</v>
      </c>
      <c r="F9" s="197">
        <v>21.32</v>
      </c>
      <c r="G9" s="197">
        <v>0</v>
      </c>
      <c r="H9" s="197">
        <v>0</v>
      </c>
      <c r="I9" s="197">
        <v>27.91</v>
      </c>
      <c r="J9" s="197">
        <v>0</v>
      </c>
      <c r="K9" s="197">
        <v>7.42</v>
      </c>
      <c r="L9" s="197">
        <v>368.5</v>
      </c>
      <c r="M9" s="197">
        <v>1.1299999999999999</v>
      </c>
      <c r="N9" s="197">
        <v>1.44</v>
      </c>
      <c r="O9" s="197">
        <v>0</v>
      </c>
      <c r="P9" s="197">
        <v>17.5</v>
      </c>
      <c r="Q9" s="197">
        <v>4.7699999999999996</v>
      </c>
      <c r="R9" s="197">
        <v>6.5</v>
      </c>
      <c r="S9" s="197">
        <v>4.1399999999999997</v>
      </c>
      <c r="T9" s="197">
        <v>0</v>
      </c>
      <c r="U9" s="197">
        <v>0.86</v>
      </c>
      <c r="V9" s="197">
        <v>0</v>
      </c>
      <c r="W9" s="197">
        <v>0</v>
      </c>
      <c r="X9" s="197">
        <v>11.83</v>
      </c>
      <c r="Y9" s="197">
        <v>9.15</v>
      </c>
      <c r="Z9" s="197">
        <v>44.62</v>
      </c>
      <c r="AA9" s="197">
        <v>20.95</v>
      </c>
      <c r="AB9" s="197">
        <v>0</v>
      </c>
      <c r="AC9" s="197">
        <v>9.92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31.81</v>
      </c>
      <c r="AJ9" s="197">
        <v>0</v>
      </c>
      <c r="AK9" s="197">
        <v>16.239999999999998</v>
      </c>
      <c r="AL9" s="197">
        <v>0</v>
      </c>
      <c r="AM9" s="197">
        <v>23.93</v>
      </c>
      <c r="AN9" s="197">
        <v>0</v>
      </c>
      <c r="AO9" s="197">
        <v>176.18</v>
      </c>
      <c r="AP9" s="197">
        <v>0</v>
      </c>
    </row>
    <row r="10" spans="1:42">
      <c r="A10" t="s">
        <v>52</v>
      </c>
      <c r="B10" s="197">
        <v>0</v>
      </c>
      <c r="C10" s="197">
        <v>13.76</v>
      </c>
      <c r="D10" s="197">
        <v>0</v>
      </c>
      <c r="E10" s="197">
        <v>0</v>
      </c>
      <c r="F10" s="197">
        <v>21.32</v>
      </c>
      <c r="G10" s="197">
        <v>0</v>
      </c>
      <c r="H10" s="197">
        <v>0</v>
      </c>
      <c r="I10" s="197">
        <v>27.91</v>
      </c>
      <c r="J10" s="197">
        <v>0</v>
      </c>
      <c r="K10" s="197">
        <v>7.42</v>
      </c>
      <c r="L10" s="197">
        <v>368.5</v>
      </c>
      <c r="M10" s="197">
        <v>0</v>
      </c>
      <c r="N10" s="197">
        <v>1.45</v>
      </c>
      <c r="O10" s="197">
        <v>0</v>
      </c>
      <c r="P10" s="197">
        <v>17.5</v>
      </c>
      <c r="Q10" s="197">
        <v>4.7699999999999996</v>
      </c>
      <c r="R10" s="197">
        <v>6.5</v>
      </c>
      <c r="S10" s="197">
        <v>4.1399999999999997</v>
      </c>
      <c r="T10" s="197">
        <v>0</v>
      </c>
      <c r="U10" s="197">
        <v>0.86</v>
      </c>
      <c r="V10" s="197">
        <v>0</v>
      </c>
      <c r="W10" s="197">
        <v>0</v>
      </c>
      <c r="X10" s="197">
        <v>11.83</v>
      </c>
      <c r="Y10" s="197">
        <v>9.15</v>
      </c>
      <c r="Z10" s="197">
        <v>44.62</v>
      </c>
      <c r="AA10" s="197">
        <v>20.95</v>
      </c>
      <c r="AB10" s="197">
        <v>0</v>
      </c>
      <c r="AC10" s="197">
        <v>9.92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31.81</v>
      </c>
      <c r="AJ10" s="197">
        <v>0</v>
      </c>
      <c r="AK10" s="197">
        <v>16.239999999999998</v>
      </c>
      <c r="AL10" s="197">
        <v>0</v>
      </c>
      <c r="AM10" s="197">
        <v>23.93</v>
      </c>
      <c r="AN10" s="197">
        <v>0</v>
      </c>
      <c r="AO10" s="197">
        <v>176.18</v>
      </c>
      <c r="AP10" s="197">
        <v>0</v>
      </c>
    </row>
    <row r="11" spans="1:42">
      <c r="A11" t="s">
        <v>53</v>
      </c>
      <c r="B11" s="197">
        <v>0</v>
      </c>
      <c r="C11" s="197">
        <v>13.76</v>
      </c>
      <c r="D11" s="197">
        <v>0</v>
      </c>
      <c r="E11" s="197">
        <v>0</v>
      </c>
      <c r="F11" s="197">
        <v>21.32</v>
      </c>
      <c r="G11" s="197">
        <v>0</v>
      </c>
      <c r="H11" s="197">
        <v>0</v>
      </c>
      <c r="I11" s="197">
        <v>27.91</v>
      </c>
      <c r="J11" s="197">
        <v>0</v>
      </c>
      <c r="K11" s="197">
        <v>7.41</v>
      </c>
      <c r="L11" s="197">
        <v>368.5</v>
      </c>
      <c r="M11" s="197">
        <v>0</v>
      </c>
      <c r="N11" s="197">
        <v>1.45</v>
      </c>
      <c r="O11" s="197">
        <v>0</v>
      </c>
      <c r="P11" s="197">
        <v>17.5</v>
      </c>
      <c r="Q11" s="197">
        <v>4.7699999999999996</v>
      </c>
      <c r="R11" s="197">
        <v>6.4</v>
      </c>
      <c r="S11" s="197">
        <v>4.1399999999999997</v>
      </c>
      <c r="T11" s="197">
        <v>0</v>
      </c>
      <c r="U11" s="197">
        <v>0.88</v>
      </c>
      <c r="V11" s="197">
        <v>0</v>
      </c>
      <c r="W11" s="197">
        <v>0</v>
      </c>
      <c r="X11" s="197">
        <v>11.83</v>
      </c>
      <c r="Y11" s="197">
        <v>9.15</v>
      </c>
      <c r="Z11" s="197">
        <v>44.62</v>
      </c>
      <c r="AA11" s="197">
        <v>20.95</v>
      </c>
      <c r="AB11" s="197">
        <v>0</v>
      </c>
      <c r="AC11" s="197">
        <v>9.92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31.81</v>
      </c>
      <c r="AJ11" s="197">
        <v>0</v>
      </c>
      <c r="AK11" s="197">
        <v>14.01</v>
      </c>
      <c r="AL11" s="197">
        <v>0</v>
      </c>
      <c r="AM11" s="197">
        <v>23.93</v>
      </c>
      <c r="AN11" s="197">
        <v>0</v>
      </c>
      <c r="AO11" s="197">
        <v>176.18</v>
      </c>
      <c r="AP11" s="197">
        <v>0</v>
      </c>
    </row>
    <row r="12" spans="1:42">
      <c r="A12" t="s">
        <v>54</v>
      </c>
      <c r="B12" s="197">
        <v>0</v>
      </c>
      <c r="C12" s="197">
        <v>13.76</v>
      </c>
      <c r="D12" s="197">
        <v>0</v>
      </c>
      <c r="E12" s="197">
        <v>0</v>
      </c>
      <c r="F12" s="197">
        <v>21.32</v>
      </c>
      <c r="G12" s="197">
        <v>0</v>
      </c>
      <c r="H12" s="197">
        <v>0</v>
      </c>
      <c r="I12" s="197">
        <v>27.91</v>
      </c>
      <c r="J12" s="197">
        <v>0</v>
      </c>
      <c r="K12" s="197">
        <v>7.41</v>
      </c>
      <c r="L12" s="197">
        <v>368.5</v>
      </c>
      <c r="M12" s="197">
        <v>0</v>
      </c>
      <c r="N12" s="197">
        <v>1.45</v>
      </c>
      <c r="O12" s="197">
        <v>0</v>
      </c>
      <c r="P12" s="197">
        <v>17.5</v>
      </c>
      <c r="Q12" s="197">
        <v>4.7699999999999996</v>
      </c>
      <c r="R12" s="197">
        <v>6.4</v>
      </c>
      <c r="S12" s="197">
        <v>4.1399999999999997</v>
      </c>
      <c r="T12" s="197">
        <v>0</v>
      </c>
      <c r="U12" s="197">
        <v>0.88</v>
      </c>
      <c r="V12" s="197">
        <v>0</v>
      </c>
      <c r="W12" s="197">
        <v>0</v>
      </c>
      <c r="X12" s="197">
        <v>11.83</v>
      </c>
      <c r="Y12" s="197">
        <v>9.15</v>
      </c>
      <c r="Z12" s="197">
        <v>44.62</v>
      </c>
      <c r="AA12" s="197">
        <v>20.95</v>
      </c>
      <c r="AB12" s="197">
        <v>0</v>
      </c>
      <c r="AC12" s="197">
        <v>9.92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31.81</v>
      </c>
      <c r="AJ12" s="197">
        <v>0</v>
      </c>
      <c r="AK12" s="197">
        <v>14.01</v>
      </c>
      <c r="AL12" s="197">
        <v>0</v>
      </c>
      <c r="AM12" s="197">
        <v>23.93</v>
      </c>
      <c r="AN12" s="197">
        <v>0</v>
      </c>
      <c r="AO12" s="197">
        <v>176.18</v>
      </c>
      <c r="AP12" s="197">
        <v>0</v>
      </c>
    </row>
    <row r="13" spans="1:42">
      <c r="A13" t="s">
        <v>55</v>
      </c>
      <c r="B13" s="197">
        <v>0</v>
      </c>
      <c r="C13" s="197">
        <v>13.76</v>
      </c>
      <c r="D13" s="197">
        <v>0</v>
      </c>
      <c r="E13" s="197">
        <v>0</v>
      </c>
      <c r="F13" s="197">
        <v>21.32</v>
      </c>
      <c r="G13" s="197">
        <v>0</v>
      </c>
      <c r="H13" s="197">
        <v>0</v>
      </c>
      <c r="I13" s="197">
        <v>27.91</v>
      </c>
      <c r="J13" s="197">
        <v>0</v>
      </c>
      <c r="K13" s="197">
        <v>7.41</v>
      </c>
      <c r="L13" s="197">
        <v>368.5</v>
      </c>
      <c r="M13" s="197">
        <v>0</v>
      </c>
      <c r="N13" s="197">
        <v>1.45</v>
      </c>
      <c r="O13" s="197">
        <v>0</v>
      </c>
      <c r="P13" s="197">
        <v>17.5</v>
      </c>
      <c r="Q13" s="197">
        <v>4.7699999999999996</v>
      </c>
      <c r="R13" s="197">
        <v>6.4</v>
      </c>
      <c r="S13" s="197">
        <v>3.98</v>
      </c>
      <c r="T13" s="197">
        <v>0</v>
      </c>
      <c r="U13" s="197">
        <v>0.88</v>
      </c>
      <c r="V13" s="197">
        <v>0</v>
      </c>
      <c r="W13" s="197">
        <v>0</v>
      </c>
      <c r="X13" s="197">
        <v>11.83</v>
      </c>
      <c r="Y13" s="197">
        <v>9.15</v>
      </c>
      <c r="Z13" s="197">
        <v>44.62</v>
      </c>
      <c r="AA13" s="197">
        <v>20.95</v>
      </c>
      <c r="AB13" s="197">
        <v>0</v>
      </c>
      <c r="AC13" s="197">
        <v>9.92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31.81</v>
      </c>
      <c r="AJ13" s="197">
        <v>0</v>
      </c>
      <c r="AK13" s="197">
        <v>14.01</v>
      </c>
      <c r="AL13" s="197">
        <v>0</v>
      </c>
      <c r="AM13" s="197">
        <v>23.93</v>
      </c>
      <c r="AN13" s="197">
        <v>0</v>
      </c>
      <c r="AO13" s="197">
        <v>176.18</v>
      </c>
      <c r="AP13" s="197">
        <v>0</v>
      </c>
    </row>
    <row r="14" spans="1:42">
      <c r="A14" t="s">
        <v>56</v>
      </c>
      <c r="B14" s="197">
        <v>0</v>
      </c>
      <c r="C14" s="197">
        <v>13.69</v>
      </c>
      <c r="D14" s="197">
        <v>0</v>
      </c>
      <c r="E14" s="197">
        <v>0</v>
      </c>
      <c r="F14" s="197">
        <v>21.32</v>
      </c>
      <c r="G14" s="197">
        <v>0</v>
      </c>
      <c r="H14" s="197">
        <v>0</v>
      </c>
      <c r="I14" s="197">
        <v>27.91</v>
      </c>
      <c r="J14" s="197">
        <v>0</v>
      </c>
      <c r="K14" s="197">
        <v>7.41</v>
      </c>
      <c r="L14" s="197">
        <v>368.5</v>
      </c>
      <c r="M14" s="197">
        <v>0</v>
      </c>
      <c r="N14" s="197">
        <v>1.45</v>
      </c>
      <c r="O14" s="197">
        <v>0</v>
      </c>
      <c r="P14" s="197">
        <v>17.5</v>
      </c>
      <c r="Q14" s="197">
        <v>4.7699999999999996</v>
      </c>
      <c r="R14" s="197">
        <v>6.4</v>
      </c>
      <c r="S14" s="197">
        <v>3.98</v>
      </c>
      <c r="T14" s="197">
        <v>0</v>
      </c>
      <c r="U14" s="197">
        <v>0.88</v>
      </c>
      <c r="V14" s="197">
        <v>0</v>
      </c>
      <c r="W14" s="197">
        <v>0</v>
      </c>
      <c r="X14" s="197">
        <v>11.83</v>
      </c>
      <c r="Y14" s="197">
        <v>9.15</v>
      </c>
      <c r="Z14" s="197">
        <v>44.62</v>
      </c>
      <c r="AA14" s="197">
        <v>20.95</v>
      </c>
      <c r="AB14" s="197">
        <v>0</v>
      </c>
      <c r="AC14" s="197">
        <v>12.58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31.81</v>
      </c>
      <c r="AJ14" s="197">
        <v>0</v>
      </c>
      <c r="AK14" s="197">
        <v>14.01</v>
      </c>
      <c r="AL14" s="197">
        <v>0</v>
      </c>
      <c r="AM14" s="197">
        <v>23.93</v>
      </c>
      <c r="AN14" s="197">
        <v>0</v>
      </c>
      <c r="AO14" s="197">
        <v>176.18</v>
      </c>
      <c r="AP14" s="197">
        <v>0</v>
      </c>
    </row>
    <row r="15" spans="1:42">
      <c r="A15" t="s">
        <v>57</v>
      </c>
      <c r="B15" s="197">
        <v>0</v>
      </c>
      <c r="C15" s="197">
        <v>13.69</v>
      </c>
      <c r="D15" s="197">
        <v>0</v>
      </c>
      <c r="E15" s="197">
        <v>0</v>
      </c>
      <c r="F15" s="197">
        <v>21.32</v>
      </c>
      <c r="G15" s="197">
        <v>0</v>
      </c>
      <c r="H15" s="197">
        <v>0</v>
      </c>
      <c r="I15" s="197">
        <v>27.91</v>
      </c>
      <c r="J15" s="197">
        <v>0</v>
      </c>
      <c r="K15" s="197">
        <v>7.41</v>
      </c>
      <c r="L15" s="197">
        <v>368.5</v>
      </c>
      <c r="M15" s="197">
        <v>0</v>
      </c>
      <c r="N15" s="197">
        <v>1.45</v>
      </c>
      <c r="O15" s="197">
        <v>0</v>
      </c>
      <c r="P15" s="197">
        <v>17.5</v>
      </c>
      <c r="Q15" s="197">
        <v>4.7699999999999996</v>
      </c>
      <c r="R15" s="197">
        <v>6.4</v>
      </c>
      <c r="S15" s="197">
        <v>3.98</v>
      </c>
      <c r="T15" s="197">
        <v>0</v>
      </c>
      <c r="U15" s="197">
        <v>0.88</v>
      </c>
      <c r="V15" s="197">
        <v>0</v>
      </c>
      <c r="W15" s="197">
        <v>0</v>
      </c>
      <c r="X15" s="197">
        <v>11.83</v>
      </c>
      <c r="Y15" s="197">
        <v>9.15</v>
      </c>
      <c r="Z15" s="197">
        <v>44.62</v>
      </c>
      <c r="AA15" s="197">
        <v>20.95</v>
      </c>
      <c r="AB15" s="197">
        <v>0</v>
      </c>
      <c r="AC15" s="197">
        <v>9.92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31.81</v>
      </c>
      <c r="AJ15" s="197">
        <v>0</v>
      </c>
      <c r="AK15" s="197">
        <v>15.51</v>
      </c>
      <c r="AL15" s="197">
        <v>0</v>
      </c>
      <c r="AM15" s="197">
        <v>23.93</v>
      </c>
      <c r="AN15" s="197">
        <v>0</v>
      </c>
      <c r="AO15" s="197">
        <v>176.18</v>
      </c>
      <c r="AP15" s="197">
        <v>0</v>
      </c>
    </row>
    <row r="16" spans="1:42">
      <c r="A16" t="s">
        <v>58</v>
      </c>
      <c r="B16" s="197">
        <v>0</v>
      </c>
      <c r="C16" s="197">
        <v>13.69</v>
      </c>
      <c r="D16" s="197">
        <v>0</v>
      </c>
      <c r="E16" s="197">
        <v>0</v>
      </c>
      <c r="F16" s="197">
        <v>21.32</v>
      </c>
      <c r="G16" s="197">
        <v>0</v>
      </c>
      <c r="H16" s="197">
        <v>0</v>
      </c>
      <c r="I16" s="197">
        <v>27.91</v>
      </c>
      <c r="J16" s="197">
        <v>0</v>
      </c>
      <c r="K16" s="197">
        <v>7.41</v>
      </c>
      <c r="L16" s="197">
        <v>368.5</v>
      </c>
      <c r="M16" s="197">
        <v>0</v>
      </c>
      <c r="N16" s="197">
        <v>1.45</v>
      </c>
      <c r="O16" s="197">
        <v>0</v>
      </c>
      <c r="P16" s="197">
        <v>17.5</v>
      </c>
      <c r="Q16" s="197">
        <v>4.7699999999999996</v>
      </c>
      <c r="R16" s="197">
        <v>6.4</v>
      </c>
      <c r="S16" s="197">
        <v>3.98</v>
      </c>
      <c r="T16" s="197">
        <v>0</v>
      </c>
      <c r="U16" s="197">
        <v>0.88</v>
      </c>
      <c r="V16" s="197">
        <v>0</v>
      </c>
      <c r="W16" s="197">
        <v>0</v>
      </c>
      <c r="X16" s="197">
        <v>11.83</v>
      </c>
      <c r="Y16" s="197">
        <v>9.15</v>
      </c>
      <c r="Z16" s="197">
        <v>44.62</v>
      </c>
      <c r="AA16" s="197">
        <v>20.95</v>
      </c>
      <c r="AB16" s="197">
        <v>0</v>
      </c>
      <c r="AC16" s="197">
        <v>9.92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31.81</v>
      </c>
      <c r="AJ16" s="197">
        <v>0</v>
      </c>
      <c r="AK16" s="197">
        <v>15.51</v>
      </c>
      <c r="AL16" s="197">
        <v>0</v>
      </c>
      <c r="AM16" s="197">
        <v>23.93</v>
      </c>
      <c r="AN16" s="197">
        <v>0</v>
      </c>
      <c r="AO16" s="197">
        <v>176.18</v>
      </c>
      <c r="AP16" s="197">
        <v>0</v>
      </c>
    </row>
    <row r="17" spans="1:42">
      <c r="A17" t="s">
        <v>59</v>
      </c>
      <c r="B17" s="197">
        <v>0</v>
      </c>
      <c r="C17" s="197">
        <v>13.69</v>
      </c>
      <c r="D17" s="197">
        <v>0</v>
      </c>
      <c r="E17" s="197">
        <v>0</v>
      </c>
      <c r="F17" s="197">
        <v>21.32</v>
      </c>
      <c r="G17" s="197">
        <v>0</v>
      </c>
      <c r="H17" s="197">
        <v>0</v>
      </c>
      <c r="I17" s="197">
        <v>27.91</v>
      </c>
      <c r="J17" s="197">
        <v>0</v>
      </c>
      <c r="K17" s="197">
        <v>7.41</v>
      </c>
      <c r="L17" s="197">
        <v>368.5</v>
      </c>
      <c r="M17" s="197">
        <v>0</v>
      </c>
      <c r="N17" s="197">
        <v>1.45</v>
      </c>
      <c r="O17" s="197">
        <v>0</v>
      </c>
      <c r="P17" s="197">
        <v>17.5</v>
      </c>
      <c r="Q17" s="197">
        <v>4.7699999999999996</v>
      </c>
      <c r="R17" s="197">
        <v>6.4</v>
      </c>
      <c r="S17" s="197">
        <v>3.98</v>
      </c>
      <c r="T17" s="197">
        <v>0</v>
      </c>
      <c r="U17" s="197">
        <v>0.92</v>
      </c>
      <c r="V17" s="197">
        <v>0</v>
      </c>
      <c r="W17" s="197">
        <v>0</v>
      </c>
      <c r="X17" s="197">
        <v>11.83</v>
      </c>
      <c r="Y17" s="197">
        <v>9.15</v>
      </c>
      <c r="Z17" s="197">
        <v>44.62</v>
      </c>
      <c r="AA17" s="197">
        <v>20.95</v>
      </c>
      <c r="AB17" s="197">
        <v>0</v>
      </c>
      <c r="AC17" s="197">
        <v>9.92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31.81</v>
      </c>
      <c r="AJ17" s="197">
        <v>0</v>
      </c>
      <c r="AK17" s="197">
        <v>15.51</v>
      </c>
      <c r="AL17" s="197">
        <v>0</v>
      </c>
      <c r="AM17" s="197">
        <v>23.93</v>
      </c>
      <c r="AN17" s="197">
        <v>0</v>
      </c>
      <c r="AO17" s="197">
        <v>176.18</v>
      </c>
      <c r="AP17" s="197">
        <v>0</v>
      </c>
    </row>
    <row r="18" spans="1:42">
      <c r="A18" t="s">
        <v>60</v>
      </c>
      <c r="B18" s="197">
        <v>0</v>
      </c>
      <c r="C18" s="197">
        <v>13.69</v>
      </c>
      <c r="D18" s="197">
        <v>0</v>
      </c>
      <c r="E18" s="197">
        <v>0</v>
      </c>
      <c r="F18" s="197">
        <v>21.32</v>
      </c>
      <c r="G18" s="197">
        <v>0</v>
      </c>
      <c r="H18" s="197">
        <v>0</v>
      </c>
      <c r="I18" s="197">
        <v>27.91</v>
      </c>
      <c r="J18" s="197">
        <v>0</v>
      </c>
      <c r="K18" s="197">
        <v>7.41</v>
      </c>
      <c r="L18" s="197">
        <v>368.5</v>
      </c>
      <c r="M18" s="197">
        <v>0</v>
      </c>
      <c r="N18" s="197">
        <v>1.45</v>
      </c>
      <c r="O18" s="197">
        <v>0</v>
      </c>
      <c r="P18" s="197">
        <v>17.5</v>
      </c>
      <c r="Q18" s="197">
        <v>4.7699999999999996</v>
      </c>
      <c r="R18" s="197">
        <v>6.4</v>
      </c>
      <c r="S18" s="197">
        <v>3.98</v>
      </c>
      <c r="T18" s="197">
        <v>0</v>
      </c>
      <c r="U18" s="197">
        <v>0.95</v>
      </c>
      <c r="V18" s="197">
        <v>0</v>
      </c>
      <c r="W18" s="197">
        <v>0</v>
      </c>
      <c r="X18" s="197">
        <v>11.83</v>
      </c>
      <c r="Y18" s="197">
        <v>9.15</v>
      </c>
      <c r="Z18" s="197">
        <v>44.62</v>
      </c>
      <c r="AA18" s="197">
        <v>20.95</v>
      </c>
      <c r="AB18" s="197">
        <v>0</v>
      </c>
      <c r="AC18" s="197">
        <v>9.92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31.81</v>
      </c>
      <c r="AJ18" s="197">
        <v>0</v>
      </c>
      <c r="AK18" s="197">
        <v>15.81</v>
      </c>
      <c r="AL18" s="197">
        <v>0</v>
      </c>
      <c r="AM18" s="197">
        <v>23.93</v>
      </c>
      <c r="AN18" s="197">
        <v>0</v>
      </c>
      <c r="AO18" s="197">
        <v>176.18</v>
      </c>
      <c r="AP18" s="197">
        <v>0</v>
      </c>
    </row>
    <row r="19" spans="1:42">
      <c r="A19" t="s">
        <v>61</v>
      </c>
      <c r="B19" s="197">
        <v>0</v>
      </c>
      <c r="C19" s="197">
        <v>13.69</v>
      </c>
      <c r="D19" s="197">
        <v>0</v>
      </c>
      <c r="E19" s="197">
        <v>0</v>
      </c>
      <c r="F19" s="197">
        <v>21.32</v>
      </c>
      <c r="G19" s="197">
        <v>0</v>
      </c>
      <c r="H19" s="197">
        <v>0</v>
      </c>
      <c r="I19" s="197">
        <v>27.91</v>
      </c>
      <c r="J19" s="197">
        <v>0</v>
      </c>
      <c r="K19" s="197">
        <v>7.41</v>
      </c>
      <c r="L19" s="197">
        <v>368.5</v>
      </c>
      <c r="M19" s="197">
        <v>1.1299999999999999</v>
      </c>
      <c r="N19" s="197">
        <v>1.45</v>
      </c>
      <c r="O19" s="197">
        <v>0</v>
      </c>
      <c r="P19" s="197">
        <v>17.5</v>
      </c>
      <c r="Q19" s="197">
        <v>4.7699999999999996</v>
      </c>
      <c r="R19" s="197">
        <v>6.4</v>
      </c>
      <c r="S19" s="197">
        <v>3.98</v>
      </c>
      <c r="T19" s="197">
        <v>0</v>
      </c>
      <c r="U19" s="197">
        <v>0.96</v>
      </c>
      <c r="V19" s="197">
        <v>0</v>
      </c>
      <c r="W19" s="197">
        <v>0</v>
      </c>
      <c r="X19" s="197">
        <v>15.17</v>
      </c>
      <c r="Y19" s="197">
        <v>9.15</v>
      </c>
      <c r="Z19" s="197">
        <v>44.13</v>
      </c>
      <c r="AA19" s="197">
        <v>20.95</v>
      </c>
      <c r="AB19" s="197">
        <v>0</v>
      </c>
      <c r="AC19" s="197">
        <v>9.92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31.81</v>
      </c>
      <c r="AJ19" s="197">
        <v>0</v>
      </c>
      <c r="AK19" s="197">
        <v>14.04</v>
      </c>
      <c r="AL19" s="197">
        <v>0</v>
      </c>
      <c r="AM19" s="197">
        <v>23.93</v>
      </c>
      <c r="AN19" s="197">
        <v>0</v>
      </c>
      <c r="AO19" s="197">
        <v>176.18</v>
      </c>
      <c r="AP19" s="197">
        <v>0</v>
      </c>
    </row>
    <row r="20" spans="1:42">
      <c r="A20" t="s">
        <v>62</v>
      </c>
      <c r="B20" s="197">
        <v>0</v>
      </c>
      <c r="C20" s="197">
        <v>13.69</v>
      </c>
      <c r="D20" s="197">
        <v>0</v>
      </c>
      <c r="E20" s="197">
        <v>0</v>
      </c>
      <c r="F20" s="197">
        <v>21.32</v>
      </c>
      <c r="G20" s="197">
        <v>0</v>
      </c>
      <c r="H20" s="197">
        <v>0</v>
      </c>
      <c r="I20" s="197">
        <v>27.91</v>
      </c>
      <c r="J20" s="197">
        <v>0</v>
      </c>
      <c r="K20" s="197">
        <v>7.41</v>
      </c>
      <c r="L20" s="197">
        <v>368.5</v>
      </c>
      <c r="M20" s="197">
        <v>1.1299999999999999</v>
      </c>
      <c r="N20" s="197">
        <v>1.45</v>
      </c>
      <c r="O20" s="197">
        <v>0</v>
      </c>
      <c r="P20" s="197">
        <v>17.5</v>
      </c>
      <c r="Q20" s="197">
        <v>4.7699999999999996</v>
      </c>
      <c r="R20" s="197">
        <v>6.54</v>
      </c>
      <c r="S20" s="197">
        <v>4.12</v>
      </c>
      <c r="T20" s="197">
        <v>0</v>
      </c>
      <c r="U20" s="197">
        <v>0.98</v>
      </c>
      <c r="V20" s="197">
        <v>0</v>
      </c>
      <c r="W20" s="197">
        <v>0</v>
      </c>
      <c r="X20" s="197">
        <v>15.17</v>
      </c>
      <c r="Y20" s="197">
        <v>9.15</v>
      </c>
      <c r="Z20" s="197">
        <v>44.13</v>
      </c>
      <c r="AA20" s="197">
        <v>20.95</v>
      </c>
      <c r="AB20" s="197">
        <v>0</v>
      </c>
      <c r="AC20" s="197">
        <v>9.92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31.81</v>
      </c>
      <c r="AJ20" s="197">
        <v>0</v>
      </c>
      <c r="AK20" s="197">
        <v>12.28</v>
      </c>
      <c r="AL20" s="197">
        <v>0</v>
      </c>
      <c r="AM20" s="197">
        <v>23.93</v>
      </c>
      <c r="AN20" s="197">
        <v>0</v>
      </c>
      <c r="AO20" s="197">
        <v>176.18</v>
      </c>
      <c r="AP20" s="197">
        <v>0</v>
      </c>
    </row>
    <row r="21" spans="1:42">
      <c r="A21" t="s">
        <v>63</v>
      </c>
      <c r="B21" s="197">
        <v>0</v>
      </c>
      <c r="C21" s="197">
        <v>13.69</v>
      </c>
      <c r="D21" s="197">
        <v>0</v>
      </c>
      <c r="E21" s="197">
        <v>0</v>
      </c>
      <c r="F21" s="197">
        <v>21.32</v>
      </c>
      <c r="G21" s="197">
        <v>0</v>
      </c>
      <c r="H21" s="197">
        <v>0</v>
      </c>
      <c r="I21" s="197">
        <v>27.91</v>
      </c>
      <c r="J21" s="197">
        <v>0</v>
      </c>
      <c r="K21" s="197">
        <v>7.41</v>
      </c>
      <c r="L21" s="197">
        <v>368.5</v>
      </c>
      <c r="M21" s="197">
        <v>1.1299999999999999</v>
      </c>
      <c r="N21" s="197">
        <v>1.45</v>
      </c>
      <c r="O21" s="197">
        <v>0</v>
      </c>
      <c r="P21" s="197">
        <v>17.5</v>
      </c>
      <c r="Q21" s="197">
        <v>4.7699999999999996</v>
      </c>
      <c r="R21" s="197">
        <v>6.54</v>
      </c>
      <c r="S21" s="197">
        <v>4.12</v>
      </c>
      <c r="T21" s="197">
        <v>0</v>
      </c>
      <c r="U21" s="197">
        <v>0.99</v>
      </c>
      <c r="V21" s="197">
        <v>0</v>
      </c>
      <c r="W21" s="197">
        <v>0</v>
      </c>
      <c r="X21" s="197">
        <v>15.77</v>
      </c>
      <c r="Y21" s="197">
        <v>9.15</v>
      </c>
      <c r="Z21" s="197">
        <v>44.13</v>
      </c>
      <c r="AA21" s="197">
        <v>20.95</v>
      </c>
      <c r="AB21" s="197">
        <v>0</v>
      </c>
      <c r="AC21" s="197">
        <v>9.92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31.81</v>
      </c>
      <c r="AJ21" s="197">
        <v>0</v>
      </c>
      <c r="AK21" s="197">
        <v>16.100000000000001</v>
      </c>
      <c r="AL21" s="197">
        <v>0</v>
      </c>
      <c r="AM21" s="197">
        <v>23.93</v>
      </c>
      <c r="AN21" s="197">
        <v>0</v>
      </c>
      <c r="AO21" s="197">
        <v>176.18</v>
      </c>
      <c r="AP21" s="197">
        <v>0</v>
      </c>
    </row>
    <row r="22" spans="1:42">
      <c r="A22" t="s">
        <v>64</v>
      </c>
      <c r="B22" s="197">
        <v>0</v>
      </c>
      <c r="C22" s="197">
        <v>13.69</v>
      </c>
      <c r="D22" s="197">
        <v>0</v>
      </c>
      <c r="E22" s="197">
        <v>0</v>
      </c>
      <c r="F22" s="197">
        <v>21.32</v>
      </c>
      <c r="G22" s="197">
        <v>0</v>
      </c>
      <c r="H22" s="197">
        <v>0</v>
      </c>
      <c r="I22" s="197">
        <v>27.91</v>
      </c>
      <c r="J22" s="197">
        <v>0</v>
      </c>
      <c r="K22" s="197">
        <v>7.41</v>
      </c>
      <c r="L22" s="197">
        <v>368.5</v>
      </c>
      <c r="M22" s="197">
        <v>1.1299999999999999</v>
      </c>
      <c r="N22" s="197">
        <v>1.45</v>
      </c>
      <c r="O22" s="197">
        <v>0</v>
      </c>
      <c r="P22" s="197">
        <v>17.5</v>
      </c>
      <c r="Q22" s="197">
        <v>4.7699999999999996</v>
      </c>
      <c r="R22" s="197">
        <v>6.66</v>
      </c>
      <c r="S22" s="197">
        <v>4.3</v>
      </c>
      <c r="T22" s="197">
        <v>0</v>
      </c>
      <c r="U22" s="197">
        <v>1.01</v>
      </c>
      <c r="V22" s="197">
        <v>0</v>
      </c>
      <c r="W22" s="197">
        <v>0</v>
      </c>
      <c r="X22" s="197">
        <v>15.17</v>
      </c>
      <c r="Y22" s="197">
        <v>9.15</v>
      </c>
      <c r="Z22" s="197">
        <v>44.13</v>
      </c>
      <c r="AA22" s="197">
        <v>20.95</v>
      </c>
      <c r="AB22" s="197">
        <v>0</v>
      </c>
      <c r="AC22" s="197">
        <v>9.92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31.81</v>
      </c>
      <c r="AJ22" s="197">
        <v>0</v>
      </c>
      <c r="AK22" s="197">
        <v>13.51</v>
      </c>
      <c r="AL22" s="197">
        <v>0</v>
      </c>
      <c r="AM22" s="197">
        <v>23.93</v>
      </c>
      <c r="AN22" s="197">
        <v>0</v>
      </c>
      <c r="AO22" s="197">
        <v>176.18</v>
      </c>
      <c r="AP22" s="197">
        <v>0</v>
      </c>
    </row>
    <row r="23" spans="1:42">
      <c r="A23" t="s">
        <v>65</v>
      </c>
      <c r="B23" s="197">
        <v>0</v>
      </c>
      <c r="C23" s="197">
        <v>13.69</v>
      </c>
      <c r="D23" s="197">
        <v>0</v>
      </c>
      <c r="E23" s="197">
        <v>0</v>
      </c>
      <c r="F23" s="197">
        <v>21.32</v>
      </c>
      <c r="G23" s="197">
        <v>0</v>
      </c>
      <c r="H23" s="197">
        <v>0</v>
      </c>
      <c r="I23" s="197">
        <v>27.91</v>
      </c>
      <c r="J23" s="197">
        <v>0</v>
      </c>
      <c r="K23" s="197">
        <v>7.42</v>
      </c>
      <c r="L23" s="197">
        <v>368.5</v>
      </c>
      <c r="M23" s="197">
        <v>1.1299999999999999</v>
      </c>
      <c r="N23" s="197">
        <v>1.45</v>
      </c>
      <c r="O23" s="197">
        <v>0</v>
      </c>
      <c r="P23" s="197">
        <v>17.5</v>
      </c>
      <c r="Q23" s="197">
        <v>4.7699999999999996</v>
      </c>
      <c r="R23" s="197">
        <v>6.81</v>
      </c>
      <c r="S23" s="197">
        <v>4.3</v>
      </c>
      <c r="T23" s="197">
        <v>0</v>
      </c>
      <c r="U23" s="197">
        <v>1.03</v>
      </c>
      <c r="V23" s="197">
        <v>0</v>
      </c>
      <c r="W23" s="197">
        <v>0</v>
      </c>
      <c r="X23" s="197">
        <v>15.77</v>
      </c>
      <c r="Y23" s="197">
        <v>9.15</v>
      </c>
      <c r="Z23" s="197">
        <v>44.61</v>
      </c>
      <c r="AA23" s="197">
        <v>20.95</v>
      </c>
      <c r="AB23" s="197">
        <v>0</v>
      </c>
      <c r="AC23" s="197">
        <v>9.92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31.81</v>
      </c>
      <c r="AJ23" s="197">
        <v>0</v>
      </c>
      <c r="AK23" s="197">
        <v>15.23</v>
      </c>
      <c r="AL23" s="197">
        <v>0</v>
      </c>
      <c r="AM23" s="197">
        <v>23.93</v>
      </c>
      <c r="AN23" s="197">
        <v>0</v>
      </c>
      <c r="AO23" s="197">
        <v>176.18</v>
      </c>
      <c r="AP23" s="197">
        <v>0</v>
      </c>
    </row>
    <row r="24" spans="1:42">
      <c r="A24" t="s">
        <v>66</v>
      </c>
      <c r="B24" s="197">
        <v>0</v>
      </c>
      <c r="C24" s="197">
        <v>13.69</v>
      </c>
      <c r="D24" s="197">
        <v>0</v>
      </c>
      <c r="E24" s="197">
        <v>0</v>
      </c>
      <c r="F24" s="197">
        <v>21.32</v>
      </c>
      <c r="G24" s="197">
        <v>0</v>
      </c>
      <c r="H24" s="197">
        <v>0</v>
      </c>
      <c r="I24" s="197">
        <v>27.91</v>
      </c>
      <c r="J24" s="197">
        <v>0</v>
      </c>
      <c r="K24" s="197">
        <v>7.42</v>
      </c>
      <c r="L24" s="197">
        <v>368.5</v>
      </c>
      <c r="M24" s="197">
        <v>1.1299999999999999</v>
      </c>
      <c r="N24" s="197">
        <v>2.02</v>
      </c>
      <c r="O24" s="197">
        <v>0</v>
      </c>
      <c r="P24" s="197">
        <v>17.5</v>
      </c>
      <c r="Q24" s="197">
        <v>4.7699999999999996</v>
      </c>
      <c r="R24" s="197">
        <v>6.81</v>
      </c>
      <c r="S24" s="197">
        <v>4.3</v>
      </c>
      <c r="T24" s="197">
        <v>0</v>
      </c>
      <c r="U24" s="197">
        <v>1.03</v>
      </c>
      <c r="V24" s="197">
        <v>0</v>
      </c>
      <c r="W24" s="197">
        <v>0</v>
      </c>
      <c r="X24" s="197">
        <v>15.77</v>
      </c>
      <c r="Y24" s="197">
        <v>9.15</v>
      </c>
      <c r="Z24" s="197">
        <v>44.61</v>
      </c>
      <c r="AA24" s="197">
        <v>20.95</v>
      </c>
      <c r="AB24" s="197">
        <v>0</v>
      </c>
      <c r="AC24" s="197">
        <v>9.92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31.81</v>
      </c>
      <c r="AJ24" s="197">
        <v>0</v>
      </c>
      <c r="AK24" s="197">
        <v>16.27</v>
      </c>
      <c r="AL24" s="197">
        <v>0</v>
      </c>
      <c r="AM24" s="197">
        <v>23.93</v>
      </c>
      <c r="AN24" s="197">
        <v>0</v>
      </c>
      <c r="AO24" s="197">
        <v>176.18</v>
      </c>
      <c r="AP24" s="197">
        <v>0</v>
      </c>
    </row>
    <row r="25" spans="1:42">
      <c r="A25" t="s">
        <v>67</v>
      </c>
      <c r="B25" s="197">
        <v>0</v>
      </c>
      <c r="C25" s="197">
        <v>13.69</v>
      </c>
      <c r="D25" s="197">
        <v>0</v>
      </c>
      <c r="E25" s="197">
        <v>0</v>
      </c>
      <c r="F25" s="197">
        <v>21.32</v>
      </c>
      <c r="G25" s="197">
        <v>0</v>
      </c>
      <c r="H25" s="197">
        <v>0</v>
      </c>
      <c r="I25" s="197">
        <v>27.91</v>
      </c>
      <c r="J25" s="197">
        <v>0</v>
      </c>
      <c r="K25" s="197">
        <v>7.42</v>
      </c>
      <c r="L25" s="197">
        <v>368.5</v>
      </c>
      <c r="M25" s="197">
        <v>1.1299999999999999</v>
      </c>
      <c r="N25" s="197">
        <v>1.45</v>
      </c>
      <c r="O25" s="197">
        <v>0</v>
      </c>
      <c r="P25" s="197">
        <v>17.5</v>
      </c>
      <c r="Q25" s="197">
        <v>4.7699999999999996</v>
      </c>
      <c r="R25" s="197">
        <v>10.130000000000001</v>
      </c>
      <c r="S25" s="197">
        <v>4.3</v>
      </c>
      <c r="T25" s="197">
        <v>0</v>
      </c>
      <c r="U25" s="197">
        <v>1.03</v>
      </c>
      <c r="V25" s="197">
        <v>0</v>
      </c>
      <c r="W25" s="197">
        <v>0</v>
      </c>
      <c r="X25" s="197">
        <v>15.77</v>
      </c>
      <c r="Y25" s="197">
        <v>9.15</v>
      </c>
      <c r="Z25" s="197">
        <v>44.61</v>
      </c>
      <c r="AA25" s="197">
        <v>20.95</v>
      </c>
      <c r="AB25" s="197">
        <v>0</v>
      </c>
      <c r="AC25" s="197">
        <v>9.92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31.81</v>
      </c>
      <c r="AJ25" s="197">
        <v>0</v>
      </c>
      <c r="AK25" s="197">
        <v>19.600000000000001</v>
      </c>
      <c r="AL25" s="197">
        <v>0</v>
      </c>
      <c r="AM25" s="197">
        <v>23.93</v>
      </c>
      <c r="AN25" s="197">
        <v>0</v>
      </c>
      <c r="AO25" s="197">
        <v>176.18</v>
      </c>
      <c r="AP25" s="197">
        <v>0</v>
      </c>
    </row>
    <row r="26" spans="1:42">
      <c r="A26" t="s">
        <v>68</v>
      </c>
      <c r="B26" s="197">
        <v>0</v>
      </c>
      <c r="C26" s="197">
        <v>13.69</v>
      </c>
      <c r="D26" s="197">
        <v>0</v>
      </c>
      <c r="E26" s="197">
        <v>0</v>
      </c>
      <c r="F26" s="197">
        <v>21.32</v>
      </c>
      <c r="G26" s="197">
        <v>0</v>
      </c>
      <c r="H26" s="197">
        <v>0</v>
      </c>
      <c r="I26" s="197">
        <v>27.91</v>
      </c>
      <c r="J26" s="197">
        <v>0</v>
      </c>
      <c r="K26" s="197">
        <v>7.42</v>
      </c>
      <c r="L26" s="197">
        <v>368.5</v>
      </c>
      <c r="M26" s="197">
        <v>1.1299999999999999</v>
      </c>
      <c r="N26" s="197">
        <v>1.45</v>
      </c>
      <c r="O26" s="197">
        <v>0</v>
      </c>
      <c r="P26" s="197">
        <v>17.5</v>
      </c>
      <c r="Q26" s="197">
        <v>4.7699999999999996</v>
      </c>
      <c r="R26" s="197">
        <v>10.130000000000001</v>
      </c>
      <c r="S26" s="197">
        <v>4.3</v>
      </c>
      <c r="T26" s="197">
        <v>0</v>
      </c>
      <c r="U26" s="197">
        <v>1.03</v>
      </c>
      <c r="V26" s="197">
        <v>0</v>
      </c>
      <c r="W26" s="197">
        <v>0</v>
      </c>
      <c r="X26" s="197">
        <v>15.77</v>
      </c>
      <c r="Y26" s="197">
        <v>9.15</v>
      </c>
      <c r="Z26" s="197">
        <v>44.61</v>
      </c>
      <c r="AA26" s="197">
        <v>20.95</v>
      </c>
      <c r="AB26" s="197">
        <v>0</v>
      </c>
      <c r="AC26" s="197">
        <v>9.92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31.81</v>
      </c>
      <c r="AJ26" s="197">
        <v>0</v>
      </c>
      <c r="AK26" s="197">
        <v>19.600000000000001</v>
      </c>
      <c r="AL26" s="197">
        <v>0</v>
      </c>
      <c r="AM26" s="197">
        <v>23.93</v>
      </c>
      <c r="AN26" s="197">
        <v>0</v>
      </c>
      <c r="AO26" s="197">
        <v>176.18</v>
      </c>
      <c r="AP26" s="197">
        <v>0</v>
      </c>
    </row>
    <row r="27" spans="1:42">
      <c r="A27" t="s">
        <v>69</v>
      </c>
      <c r="B27" s="197">
        <v>0</v>
      </c>
      <c r="C27" s="197">
        <v>13.69</v>
      </c>
      <c r="D27" s="197">
        <v>0</v>
      </c>
      <c r="E27" s="197">
        <v>0</v>
      </c>
      <c r="F27" s="197">
        <v>21.32</v>
      </c>
      <c r="G27" s="197">
        <v>0</v>
      </c>
      <c r="H27" s="197">
        <v>0</v>
      </c>
      <c r="I27" s="197">
        <v>27.91</v>
      </c>
      <c r="J27" s="197">
        <v>0</v>
      </c>
      <c r="K27" s="197">
        <v>7.49</v>
      </c>
      <c r="L27" s="197">
        <v>368.5</v>
      </c>
      <c r="M27" s="197">
        <v>1.1299999999999999</v>
      </c>
      <c r="N27" s="197">
        <v>1.45</v>
      </c>
      <c r="O27" s="197">
        <v>0</v>
      </c>
      <c r="P27" s="197">
        <v>1.27</v>
      </c>
      <c r="Q27" s="197">
        <v>4.7699999999999996</v>
      </c>
      <c r="R27" s="197">
        <v>10.130000000000001</v>
      </c>
      <c r="S27" s="197">
        <v>6.18</v>
      </c>
      <c r="T27" s="197">
        <v>0</v>
      </c>
      <c r="U27" s="197">
        <v>1.03</v>
      </c>
      <c r="V27" s="197">
        <v>0</v>
      </c>
      <c r="W27" s="197">
        <v>0</v>
      </c>
      <c r="X27" s="197">
        <v>8.59</v>
      </c>
      <c r="Y27" s="197">
        <v>9.15</v>
      </c>
      <c r="Z27" s="197">
        <v>44.62</v>
      </c>
      <c r="AA27" s="197">
        <v>20.95</v>
      </c>
      <c r="AB27" s="197">
        <v>0</v>
      </c>
      <c r="AC27" s="197">
        <v>9.92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31.81</v>
      </c>
      <c r="AJ27" s="197">
        <v>0</v>
      </c>
      <c r="AK27" s="197">
        <v>19.600000000000001</v>
      </c>
      <c r="AL27" s="197">
        <v>0</v>
      </c>
      <c r="AM27" s="197">
        <v>23.93</v>
      </c>
      <c r="AN27" s="197">
        <v>0</v>
      </c>
      <c r="AO27" s="197">
        <v>176.18</v>
      </c>
      <c r="AP27" s="197">
        <v>0</v>
      </c>
    </row>
    <row r="28" spans="1:42">
      <c r="A28" t="s">
        <v>70</v>
      </c>
      <c r="B28" s="197">
        <v>0</v>
      </c>
      <c r="C28" s="197">
        <v>13.69</v>
      </c>
      <c r="D28" s="197">
        <v>0</v>
      </c>
      <c r="E28" s="197">
        <v>0</v>
      </c>
      <c r="F28" s="197">
        <v>21.32</v>
      </c>
      <c r="G28" s="197">
        <v>0</v>
      </c>
      <c r="H28" s="197">
        <v>0</v>
      </c>
      <c r="I28" s="197">
        <v>27.91</v>
      </c>
      <c r="J28" s="197">
        <v>0</v>
      </c>
      <c r="K28" s="197">
        <v>0.38</v>
      </c>
      <c r="L28" s="197">
        <v>348.5</v>
      </c>
      <c r="M28" s="197">
        <v>1.1299999999999999</v>
      </c>
      <c r="N28" s="197">
        <v>1.45</v>
      </c>
      <c r="O28" s="197">
        <v>0</v>
      </c>
      <c r="P28" s="197">
        <v>1.27</v>
      </c>
      <c r="Q28" s="197">
        <v>0.27</v>
      </c>
      <c r="R28" s="197">
        <v>0.52</v>
      </c>
      <c r="S28" s="197">
        <v>0.32</v>
      </c>
      <c r="T28" s="197">
        <v>0</v>
      </c>
      <c r="U28" s="197">
        <v>1.03</v>
      </c>
      <c r="V28" s="197">
        <v>0</v>
      </c>
      <c r="W28" s="197">
        <v>0</v>
      </c>
      <c r="X28" s="197">
        <v>2.69</v>
      </c>
      <c r="Y28" s="197">
        <v>9.15</v>
      </c>
      <c r="Z28" s="197">
        <v>3.31</v>
      </c>
      <c r="AA28" s="197">
        <v>1.1000000000000001</v>
      </c>
      <c r="AB28" s="197">
        <v>0</v>
      </c>
      <c r="AC28" s="197">
        <v>9.92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31.81</v>
      </c>
      <c r="AJ28" s="197">
        <v>0</v>
      </c>
      <c r="AK28" s="197">
        <v>0.68</v>
      </c>
      <c r="AL28" s="197">
        <v>0</v>
      </c>
      <c r="AM28" s="197">
        <v>23.93</v>
      </c>
      <c r="AN28" s="197">
        <v>0</v>
      </c>
      <c r="AO28" s="197">
        <v>176.18</v>
      </c>
      <c r="AP28" s="197">
        <v>0</v>
      </c>
    </row>
    <row r="29" spans="1:42">
      <c r="A29" t="s">
        <v>71</v>
      </c>
      <c r="B29" s="197">
        <v>0</v>
      </c>
      <c r="C29" s="197">
        <v>13.69</v>
      </c>
      <c r="D29" s="197">
        <v>0</v>
      </c>
      <c r="E29" s="197">
        <v>0</v>
      </c>
      <c r="F29" s="197">
        <v>21.32</v>
      </c>
      <c r="G29" s="197">
        <v>0</v>
      </c>
      <c r="H29" s="197">
        <v>0</v>
      </c>
      <c r="I29" s="197">
        <v>27.91</v>
      </c>
      <c r="J29" s="197">
        <v>0</v>
      </c>
      <c r="K29" s="197">
        <v>7.49</v>
      </c>
      <c r="L29" s="197">
        <v>368.5</v>
      </c>
      <c r="M29" s="197">
        <v>1.1299999999999999</v>
      </c>
      <c r="N29" s="197">
        <v>1.45</v>
      </c>
      <c r="O29" s="197">
        <v>0</v>
      </c>
      <c r="P29" s="197">
        <v>1.27</v>
      </c>
      <c r="Q29" s="197">
        <v>0.27</v>
      </c>
      <c r="R29" s="197">
        <v>0.52</v>
      </c>
      <c r="S29" s="197">
        <v>0.32</v>
      </c>
      <c r="T29" s="197">
        <v>0</v>
      </c>
      <c r="U29" s="197">
        <v>1.03</v>
      </c>
      <c r="V29" s="197">
        <v>0</v>
      </c>
      <c r="W29" s="197">
        <v>0</v>
      </c>
      <c r="X29" s="197">
        <v>1.2</v>
      </c>
      <c r="Y29" s="197">
        <v>9.15</v>
      </c>
      <c r="Z29" s="197">
        <v>3.31</v>
      </c>
      <c r="AA29" s="197">
        <v>1.1000000000000001</v>
      </c>
      <c r="AB29" s="197">
        <v>0</v>
      </c>
      <c r="AC29" s="197">
        <v>9.92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31.81</v>
      </c>
      <c r="AJ29" s="197">
        <v>0</v>
      </c>
      <c r="AK29" s="197">
        <v>1.58</v>
      </c>
      <c r="AL29" s="197">
        <v>0</v>
      </c>
      <c r="AM29" s="197">
        <v>23.93</v>
      </c>
      <c r="AN29" s="197">
        <v>0</v>
      </c>
      <c r="AO29" s="197">
        <v>176.18</v>
      </c>
      <c r="AP29" s="197">
        <v>0</v>
      </c>
    </row>
    <row r="30" spans="1:42">
      <c r="A30" t="s">
        <v>72</v>
      </c>
      <c r="B30" s="197">
        <v>0</v>
      </c>
      <c r="C30" s="197">
        <v>13.69</v>
      </c>
      <c r="D30" s="197">
        <v>0</v>
      </c>
      <c r="E30" s="197">
        <v>0</v>
      </c>
      <c r="F30" s="197">
        <v>21.32</v>
      </c>
      <c r="G30" s="197">
        <v>0</v>
      </c>
      <c r="H30" s="197">
        <v>0</v>
      </c>
      <c r="I30" s="197">
        <v>27.91</v>
      </c>
      <c r="J30" s="197">
        <v>0</v>
      </c>
      <c r="K30" s="197">
        <v>7.49</v>
      </c>
      <c r="L30" s="197">
        <v>308.5</v>
      </c>
      <c r="M30" s="197">
        <v>1.1299999999999999</v>
      </c>
      <c r="N30" s="197">
        <v>1.45</v>
      </c>
      <c r="O30" s="197">
        <v>0</v>
      </c>
      <c r="P30" s="197">
        <v>1.27</v>
      </c>
      <c r="Q30" s="197">
        <v>4.7699999999999996</v>
      </c>
      <c r="R30" s="197">
        <v>8.6300000000000008</v>
      </c>
      <c r="S30" s="197">
        <v>6.18</v>
      </c>
      <c r="T30" s="197">
        <v>0</v>
      </c>
      <c r="U30" s="197">
        <v>1.03</v>
      </c>
      <c r="V30" s="197">
        <v>0</v>
      </c>
      <c r="W30" s="197">
        <v>0</v>
      </c>
      <c r="X30" s="197">
        <v>1.2</v>
      </c>
      <c r="Y30" s="197">
        <v>9.15</v>
      </c>
      <c r="Z30" s="197">
        <v>3.31</v>
      </c>
      <c r="AA30" s="197">
        <v>20.95</v>
      </c>
      <c r="AB30" s="197">
        <v>0</v>
      </c>
      <c r="AC30" s="197">
        <v>9.92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31.81</v>
      </c>
      <c r="AJ30" s="197">
        <v>0</v>
      </c>
      <c r="AK30" s="197">
        <v>19.600000000000001</v>
      </c>
      <c r="AL30" s="197">
        <v>0</v>
      </c>
      <c r="AM30" s="197">
        <v>23.93</v>
      </c>
      <c r="AN30" s="197">
        <v>0</v>
      </c>
      <c r="AO30" s="197">
        <v>176.18</v>
      </c>
      <c r="AP30" s="197">
        <v>0</v>
      </c>
    </row>
    <row r="31" spans="1:42">
      <c r="A31" t="s">
        <v>73</v>
      </c>
      <c r="B31" s="197">
        <v>0</v>
      </c>
      <c r="C31" s="197">
        <v>13.69</v>
      </c>
      <c r="D31" s="197">
        <v>0</v>
      </c>
      <c r="E31" s="197">
        <v>0</v>
      </c>
      <c r="F31" s="197">
        <v>21.32</v>
      </c>
      <c r="G31" s="197">
        <v>0</v>
      </c>
      <c r="H31" s="197">
        <v>0</v>
      </c>
      <c r="I31" s="197">
        <v>27.57</v>
      </c>
      <c r="J31" s="197">
        <v>0</v>
      </c>
      <c r="K31" s="197">
        <v>0.38</v>
      </c>
      <c r="L31" s="197">
        <v>190.5</v>
      </c>
      <c r="M31" s="197">
        <v>1.1299999999999999</v>
      </c>
      <c r="N31" s="197">
        <v>1.45</v>
      </c>
      <c r="O31" s="197">
        <v>0</v>
      </c>
      <c r="P31" s="197">
        <v>1.27</v>
      </c>
      <c r="Q31" s="197">
        <v>0.27</v>
      </c>
      <c r="R31" s="197">
        <v>0.62</v>
      </c>
      <c r="S31" s="197">
        <v>0.32</v>
      </c>
      <c r="T31" s="197">
        <v>0</v>
      </c>
      <c r="U31" s="197">
        <v>1.03</v>
      </c>
      <c r="V31" s="197">
        <v>0</v>
      </c>
      <c r="W31" s="197">
        <v>0</v>
      </c>
      <c r="X31" s="197">
        <v>1.2</v>
      </c>
      <c r="Y31" s="197">
        <v>9.15</v>
      </c>
      <c r="Z31" s="197">
        <v>3.31</v>
      </c>
      <c r="AA31" s="197">
        <v>1.1000000000000001</v>
      </c>
      <c r="AB31" s="197">
        <v>0</v>
      </c>
      <c r="AC31" s="197">
        <v>9.92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31.81</v>
      </c>
      <c r="AJ31" s="197">
        <v>0</v>
      </c>
      <c r="AK31" s="197">
        <v>3.52</v>
      </c>
      <c r="AL31" s="197">
        <v>0</v>
      </c>
      <c r="AM31" s="197">
        <v>23.93</v>
      </c>
      <c r="AN31" s="197">
        <v>0</v>
      </c>
      <c r="AO31" s="197">
        <v>176.18</v>
      </c>
      <c r="AP31" s="197">
        <v>0</v>
      </c>
    </row>
    <row r="32" spans="1:42">
      <c r="A32" t="s">
        <v>74</v>
      </c>
      <c r="B32" s="197">
        <v>0</v>
      </c>
      <c r="C32" s="197">
        <v>13.63</v>
      </c>
      <c r="D32" s="197">
        <v>0</v>
      </c>
      <c r="E32" s="197">
        <v>0</v>
      </c>
      <c r="F32" s="197">
        <v>21.32</v>
      </c>
      <c r="G32" s="197">
        <v>0</v>
      </c>
      <c r="H32" s="197">
        <v>0</v>
      </c>
      <c r="I32" s="197">
        <v>27.57</v>
      </c>
      <c r="J32" s="197">
        <v>0</v>
      </c>
      <c r="K32" s="197">
        <v>0.38</v>
      </c>
      <c r="L32" s="197">
        <v>190.5</v>
      </c>
      <c r="M32" s="197">
        <v>1.1299999999999999</v>
      </c>
      <c r="N32" s="197">
        <v>1.45</v>
      </c>
      <c r="O32" s="197">
        <v>0</v>
      </c>
      <c r="P32" s="197">
        <v>1.27</v>
      </c>
      <c r="Q32" s="197">
        <v>0.27</v>
      </c>
      <c r="R32" s="197">
        <v>0.52</v>
      </c>
      <c r="S32" s="197">
        <v>0.32</v>
      </c>
      <c r="T32" s="197">
        <v>0</v>
      </c>
      <c r="U32" s="197">
        <v>1.03</v>
      </c>
      <c r="V32" s="197">
        <v>0</v>
      </c>
      <c r="W32" s="197">
        <v>0</v>
      </c>
      <c r="X32" s="197">
        <v>1.2</v>
      </c>
      <c r="Y32" s="197">
        <v>9.15</v>
      </c>
      <c r="Z32" s="197">
        <v>3.31</v>
      </c>
      <c r="AA32" s="197">
        <v>1.1000000000000001</v>
      </c>
      <c r="AB32" s="197">
        <v>0</v>
      </c>
      <c r="AC32" s="197">
        <v>9.92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31.81</v>
      </c>
      <c r="AJ32" s="197">
        <v>0</v>
      </c>
      <c r="AK32" s="197">
        <v>2.4500000000000002</v>
      </c>
      <c r="AL32" s="197">
        <v>0</v>
      </c>
      <c r="AM32" s="197">
        <v>23.93</v>
      </c>
      <c r="AN32" s="197">
        <v>0</v>
      </c>
      <c r="AO32" s="197">
        <v>176.18</v>
      </c>
      <c r="AP32" s="197">
        <v>0</v>
      </c>
    </row>
    <row r="33" spans="1:42">
      <c r="A33" t="s">
        <v>75</v>
      </c>
      <c r="B33" s="197">
        <v>0</v>
      </c>
      <c r="C33" s="197">
        <v>13.63</v>
      </c>
      <c r="D33" s="197">
        <v>0</v>
      </c>
      <c r="E33" s="197">
        <v>0</v>
      </c>
      <c r="F33" s="197">
        <v>21.32</v>
      </c>
      <c r="G33" s="197">
        <v>0</v>
      </c>
      <c r="H33" s="197">
        <v>0</v>
      </c>
      <c r="I33" s="197">
        <v>27.57</v>
      </c>
      <c r="J33" s="197">
        <v>0</v>
      </c>
      <c r="K33" s="197">
        <v>0.38</v>
      </c>
      <c r="L33" s="197">
        <v>190.5</v>
      </c>
      <c r="M33" s="197">
        <v>1.1299999999999999</v>
      </c>
      <c r="N33" s="197">
        <v>1.45</v>
      </c>
      <c r="O33" s="197">
        <v>0</v>
      </c>
      <c r="P33" s="197">
        <v>1.27</v>
      </c>
      <c r="Q33" s="197">
        <v>0.27</v>
      </c>
      <c r="R33" s="197">
        <v>0.52</v>
      </c>
      <c r="S33" s="197">
        <v>0.32</v>
      </c>
      <c r="T33" s="197">
        <v>0</v>
      </c>
      <c r="U33" s="197">
        <v>1.03</v>
      </c>
      <c r="V33" s="197">
        <v>0</v>
      </c>
      <c r="W33" s="197">
        <v>0</v>
      </c>
      <c r="X33" s="197">
        <v>1.2</v>
      </c>
      <c r="Y33" s="197">
        <v>9.15</v>
      </c>
      <c r="Z33" s="197">
        <v>3.31</v>
      </c>
      <c r="AA33" s="197">
        <v>1.1000000000000001</v>
      </c>
      <c r="AB33" s="197">
        <v>0</v>
      </c>
      <c r="AC33" s="197">
        <v>9.92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31.81</v>
      </c>
      <c r="AJ33" s="197">
        <v>0</v>
      </c>
      <c r="AK33" s="197">
        <v>3.31</v>
      </c>
      <c r="AL33" s="197">
        <v>0</v>
      </c>
      <c r="AM33" s="197">
        <v>23.93</v>
      </c>
      <c r="AN33" s="197">
        <v>0</v>
      </c>
      <c r="AO33" s="197">
        <v>176.18</v>
      </c>
      <c r="AP33" s="197">
        <v>0</v>
      </c>
    </row>
    <row r="34" spans="1:42">
      <c r="A34" t="s">
        <v>76</v>
      </c>
      <c r="B34" s="197">
        <v>0</v>
      </c>
      <c r="C34" s="197">
        <v>13.59</v>
      </c>
      <c r="D34" s="197">
        <v>0</v>
      </c>
      <c r="E34" s="197">
        <v>0</v>
      </c>
      <c r="F34" s="197">
        <v>21.32</v>
      </c>
      <c r="G34" s="197">
        <v>0</v>
      </c>
      <c r="H34" s="197">
        <v>0</v>
      </c>
      <c r="I34" s="197">
        <v>27.57</v>
      </c>
      <c r="J34" s="197">
        <v>0</v>
      </c>
      <c r="K34" s="197">
        <v>0.38</v>
      </c>
      <c r="L34" s="197">
        <v>190.5</v>
      </c>
      <c r="M34" s="197">
        <v>1.1299999999999999</v>
      </c>
      <c r="N34" s="197">
        <v>1.45</v>
      </c>
      <c r="O34" s="197">
        <v>0</v>
      </c>
      <c r="P34" s="197">
        <v>1.27</v>
      </c>
      <c r="Q34" s="197">
        <v>0.27</v>
      </c>
      <c r="R34" s="197">
        <v>0.52</v>
      </c>
      <c r="S34" s="197">
        <v>0.32</v>
      </c>
      <c r="T34" s="197">
        <v>0</v>
      </c>
      <c r="U34" s="197">
        <v>1.03</v>
      </c>
      <c r="V34" s="197">
        <v>0</v>
      </c>
      <c r="W34" s="197">
        <v>0</v>
      </c>
      <c r="X34" s="197">
        <v>1.2</v>
      </c>
      <c r="Y34" s="197">
        <v>9.15</v>
      </c>
      <c r="Z34" s="197">
        <v>3.31</v>
      </c>
      <c r="AA34" s="197">
        <v>1.1000000000000001</v>
      </c>
      <c r="AB34" s="197">
        <v>0</v>
      </c>
      <c r="AC34" s="197">
        <v>9.92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31.81</v>
      </c>
      <c r="AJ34" s="197">
        <v>0</v>
      </c>
      <c r="AK34" s="197">
        <v>3.31</v>
      </c>
      <c r="AL34" s="197">
        <v>0</v>
      </c>
      <c r="AM34" s="197">
        <v>23.93</v>
      </c>
      <c r="AN34" s="197">
        <v>0</v>
      </c>
      <c r="AO34" s="197">
        <v>176.18</v>
      </c>
      <c r="AP34" s="197">
        <v>0</v>
      </c>
    </row>
    <row r="35" spans="1:42">
      <c r="A35" t="s">
        <v>77</v>
      </c>
      <c r="B35" s="197">
        <v>0</v>
      </c>
      <c r="C35" s="197">
        <v>13.59</v>
      </c>
      <c r="D35" s="197">
        <v>0</v>
      </c>
      <c r="E35" s="197">
        <v>0</v>
      </c>
      <c r="F35" s="197">
        <v>21.32</v>
      </c>
      <c r="G35" s="197">
        <v>0</v>
      </c>
      <c r="H35" s="197">
        <v>0</v>
      </c>
      <c r="I35" s="197">
        <v>27.57</v>
      </c>
      <c r="J35" s="197">
        <v>0</v>
      </c>
      <c r="K35" s="197">
        <v>0.38</v>
      </c>
      <c r="L35" s="197">
        <v>190.5</v>
      </c>
      <c r="M35" s="197">
        <v>1.1299999999999999</v>
      </c>
      <c r="N35" s="197">
        <v>1.45</v>
      </c>
      <c r="O35" s="197">
        <v>0</v>
      </c>
      <c r="P35" s="197">
        <v>1.27</v>
      </c>
      <c r="Q35" s="197">
        <v>0.27</v>
      </c>
      <c r="R35" s="197">
        <v>0.52</v>
      </c>
      <c r="S35" s="197">
        <v>0.32</v>
      </c>
      <c r="T35" s="197">
        <v>0</v>
      </c>
      <c r="U35" s="197">
        <v>1.03</v>
      </c>
      <c r="V35" s="197">
        <v>0</v>
      </c>
      <c r="W35" s="197">
        <v>0</v>
      </c>
      <c r="X35" s="197">
        <v>1.2</v>
      </c>
      <c r="Y35" s="197">
        <v>9.15</v>
      </c>
      <c r="Z35" s="197">
        <v>3.31</v>
      </c>
      <c r="AA35" s="197">
        <v>1.1000000000000001</v>
      </c>
      <c r="AB35" s="197">
        <v>0</v>
      </c>
      <c r="AC35" s="197">
        <v>9.92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31.81</v>
      </c>
      <c r="AJ35" s="197">
        <v>0</v>
      </c>
      <c r="AK35" s="197">
        <v>2.2400000000000002</v>
      </c>
      <c r="AL35" s="197">
        <v>0</v>
      </c>
      <c r="AM35" s="197">
        <v>23.93</v>
      </c>
      <c r="AN35" s="197">
        <v>0</v>
      </c>
      <c r="AO35" s="197">
        <v>180.53</v>
      </c>
      <c r="AP35" s="197">
        <v>0</v>
      </c>
    </row>
    <row r="36" spans="1:42">
      <c r="A36" t="s">
        <v>78</v>
      </c>
      <c r="B36" s="197">
        <v>0</v>
      </c>
      <c r="C36" s="197">
        <v>13.59</v>
      </c>
      <c r="D36" s="197">
        <v>0</v>
      </c>
      <c r="E36" s="197">
        <v>0</v>
      </c>
      <c r="F36" s="197">
        <v>21.32</v>
      </c>
      <c r="G36" s="197">
        <v>0</v>
      </c>
      <c r="H36" s="197">
        <v>0</v>
      </c>
      <c r="I36" s="197">
        <v>27.57</v>
      </c>
      <c r="J36" s="197">
        <v>0</v>
      </c>
      <c r="K36" s="197">
        <v>0.38</v>
      </c>
      <c r="L36" s="197">
        <v>190.5</v>
      </c>
      <c r="M36" s="197">
        <v>1.1299999999999999</v>
      </c>
      <c r="N36" s="197">
        <v>1.45</v>
      </c>
      <c r="O36" s="197">
        <v>0</v>
      </c>
      <c r="P36" s="197">
        <v>1.27</v>
      </c>
      <c r="Q36" s="197">
        <v>0.27</v>
      </c>
      <c r="R36" s="197">
        <v>0.52</v>
      </c>
      <c r="S36" s="197">
        <v>0.32</v>
      </c>
      <c r="T36" s="197">
        <v>0</v>
      </c>
      <c r="U36" s="197">
        <v>1.03</v>
      </c>
      <c r="V36" s="197">
        <v>0</v>
      </c>
      <c r="W36" s="197">
        <v>0</v>
      </c>
      <c r="X36" s="197">
        <v>1.2</v>
      </c>
      <c r="Y36" s="197">
        <v>9.15</v>
      </c>
      <c r="Z36" s="197">
        <v>3.31</v>
      </c>
      <c r="AA36" s="197">
        <v>1.1000000000000001</v>
      </c>
      <c r="AB36" s="197">
        <v>0</v>
      </c>
      <c r="AC36" s="197">
        <v>9.92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31.81</v>
      </c>
      <c r="AJ36" s="197">
        <v>0</v>
      </c>
      <c r="AK36" s="197">
        <v>2.2400000000000002</v>
      </c>
      <c r="AL36" s="197">
        <v>0</v>
      </c>
      <c r="AM36" s="197">
        <v>23.93</v>
      </c>
      <c r="AN36" s="197">
        <v>0</v>
      </c>
      <c r="AO36" s="197">
        <v>180.53</v>
      </c>
      <c r="AP36" s="197">
        <v>0</v>
      </c>
    </row>
    <row r="37" spans="1:42">
      <c r="A37" t="s">
        <v>79</v>
      </c>
      <c r="B37" s="197">
        <v>0</v>
      </c>
      <c r="C37" s="197">
        <v>13.59</v>
      </c>
      <c r="D37" s="197">
        <v>0</v>
      </c>
      <c r="E37" s="197">
        <v>0</v>
      </c>
      <c r="F37" s="197">
        <v>21.32</v>
      </c>
      <c r="G37" s="197">
        <v>0</v>
      </c>
      <c r="H37" s="197">
        <v>0</v>
      </c>
      <c r="I37" s="197">
        <v>27.57</v>
      </c>
      <c r="J37" s="197">
        <v>0</v>
      </c>
      <c r="K37" s="197">
        <v>0.38</v>
      </c>
      <c r="L37" s="197">
        <v>190.5</v>
      </c>
      <c r="M37" s="197">
        <v>1.1299999999999999</v>
      </c>
      <c r="N37" s="197">
        <v>1.45</v>
      </c>
      <c r="O37" s="197">
        <v>0</v>
      </c>
      <c r="P37" s="197">
        <v>1.27</v>
      </c>
      <c r="Q37" s="197">
        <v>0.27</v>
      </c>
      <c r="R37" s="197">
        <v>0.52</v>
      </c>
      <c r="S37" s="197">
        <v>0.32</v>
      </c>
      <c r="T37" s="197">
        <v>0</v>
      </c>
      <c r="U37" s="197">
        <v>1.03</v>
      </c>
      <c r="V37" s="197">
        <v>0</v>
      </c>
      <c r="W37" s="197">
        <v>0</v>
      </c>
      <c r="X37" s="197">
        <v>1.2</v>
      </c>
      <c r="Y37" s="197">
        <v>9.15</v>
      </c>
      <c r="Z37" s="197">
        <v>3.31</v>
      </c>
      <c r="AA37" s="197">
        <v>1.1000000000000001</v>
      </c>
      <c r="AB37" s="197">
        <v>0</v>
      </c>
      <c r="AC37" s="197">
        <v>9.92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31.81</v>
      </c>
      <c r="AJ37" s="197">
        <v>0</v>
      </c>
      <c r="AK37" s="197">
        <v>3.09</v>
      </c>
      <c r="AL37" s="197">
        <v>0</v>
      </c>
      <c r="AM37" s="197">
        <v>23.93</v>
      </c>
      <c r="AN37" s="197">
        <v>0</v>
      </c>
      <c r="AO37" s="197">
        <v>180.53</v>
      </c>
      <c r="AP37" s="197">
        <v>0</v>
      </c>
    </row>
    <row r="38" spans="1:42">
      <c r="A38" t="s">
        <v>80</v>
      </c>
      <c r="B38" s="197">
        <v>0</v>
      </c>
      <c r="C38" s="197">
        <v>13.59</v>
      </c>
      <c r="D38" s="197">
        <v>0</v>
      </c>
      <c r="E38" s="197">
        <v>0</v>
      </c>
      <c r="F38" s="197">
        <v>21.32</v>
      </c>
      <c r="G38" s="197">
        <v>0</v>
      </c>
      <c r="H38" s="197">
        <v>0</v>
      </c>
      <c r="I38" s="197">
        <v>27.57</v>
      </c>
      <c r="J38" s="197">
        <v>0</v>
      </c>
      <c r="K38" s="197">
        <v>0.38</v>
      </c>
      <c r="L38" s="197">
        <v>190.5</v>
      </c>
      <c r="M38" s="197">
        <v>1.1299999999999999</v>
      </c>
      <c r="N38" s="197">
        <v>1.45</v>
      </c>
      <c r="O38" s="197">
        <v>0</v>
      </c>
      <c r="P38" s="197">
        <v>1.27</v>
      </c>
      <c r="Q38" s="197">
        <v>0.27</v>
      </c>
      <c r="R38" s="197">
        <v>0.52</v>
      </c>
      <c r="S38" s="197">
        <v>0.32</v>
      </c>
      <c r="T38" s="197">
        <v>0</v>
      </c>
      <c r="U38" s="197">
        <v>1.03</v>
      </c>
      <c r="V38" s="197">
        <v>0</v>
      </c>
      <c r="W38" s="197">
        <v>0</v>
      </c>
      <c r="X38" s="197">
        <v>1.2</v>
      </c>
      <c r="Y38" s="197">
        <v>9.15</v>
      </c>
      <c r="Z38" s="197">
        <v>3.31</v>
      </c>
      <c r="AA38" s="197">
        <v>1.1000000000000001</v>
      </c>
      <c r="AB38" s="197">
        <v>0</v>
      </c>
      <c r="AC38" s="197">
        <v>9.92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31.81</v>
      </c>
      <c r="AJ38" s="197">
        <v>0</v>
      </c>
      <c r="AK38" s="197">
        <v>1.58</v>
      </c>
      <c r="AL38" s="197">
        <v>0</v>
      </c>
      <c r="AM38" s="197">
        <v>23.93</v>
      </c>
      <c r="AN38" s="197">
        <v>0</v>
      </c>
      <c r="AO38" s="197">
        <v>180.53</v>
      </c>
      <c r="AP38" s="197">
        <v>0</v>
      </c>
    </row>
    <row r="39" spans="1:42">
      <c r="A39" t="s">
        <v>81</v>
      </c>
      <c r="B39" s="197">
        <v>0</v>
      </c>
      <c r="C39" s="197">
        <v>13.59</v>
      </c>
      <c r="D39" s="197">
        <v>0</v>
      </c>
      <c r="E39" s="197">
        <v>0</v>
      </c>
      <c r="F39" s="197">
        <v>21.32</v>
      </c>
      <c r="G39" s="197">
        <v>0</v>
      </c>
      <c r="H39" s="197">
        <v>0</v>
      </c>
      <c r="I39" s="197">
        <v>27.57</v>
      </c>
      <c r="J39" s="197">
        <v>0</v>
      </c>
      <c r="K39" s="197">
        <v>0.38</v>
      </c>
      <c r="L39" s="197">
        <v>190.5</v>
      </c>
      <c r="M39" s="197">
        <v>1.1299999999999999</v>
      </c>
      <c r="N39" s="197">
        <v>1.45</v>
      </c>
      <c r="O39" s="197">
        <v>0</v>
      </c>
      <c r="P39" s="197">
        <v>1.27</v>
      </c>
      <c r="Q39" s="197">
        <v>0.27</v>
      </c>
      <c r="R39" s="197">
        <v>0.52</v>
      </c>
      <c r="S39" s="197">
        <v>0.32</v>
      </c>
      <c r="T39" s="197">
        <v>0</v>
      </c>
      <c r="U39" s="197">
        <v>1.03</v>
      </c>
      <c r="V39" s="197">
        <v>0</v>
      </c>
      <c r="W39" s="197">
        <v>0</v>
      </c>
      <c r="X39" s="197">
        <v>1.2</v>
      </c>
      <c r="Y39" s="197">
        <v>9.15</v>
      </c>
      <c r="Z39" s="197">
        <v>3.31</v>
      </c>
      <c r="AA39" s="197">
        <v>1.1000000000000001</v>
      </c>
      <c r="AB39" s="197">
        <v>0</v>
      </c>
      <c r="AC39" s="197">
        <v>9.92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31.81</v>
      </c>
      <c r="AJ39" s="197">
        <v>0</v>
      </c>
      <c r="AK39" s="197">
        <v>1.8</v>
      </c>
      <c r="AL39" s="197">
        <v>0</v>
      </c>
      <c r="AM39" s="197">
        <v>23.93</v>
      </c>
      <c r="AN39" s="197">
        <v>0</v>
      </c>
      <c r="AO39" s="197">
        <v>180.53</v>
      </c>
      <c r="AP39" s="197">
        <v>0</v>
      </c>
    </row>
    <row r="40" spans="1:42">
      <c r="A40" t="s">
        <v>82</v>
      </c>
      <c r="B40" s="197">
        <v>0</v>
      </c>
      <c r="C40" s="197">
        <v>13.59</v>
      </c>
      <c r="D40" s="197">
        <v>0</v>
      </c>
      <c r="E40" s="197">
        <v>0</v>
      </c>
      <c r="F40" s="197">
        <v>21.32</v>
      </c>
      <c r="G40" s="197">
        <v>0</v>
      </c>
      <c r="H40" s="197">
        <v>0</v>
      </c>
      <c r="I40" s="197">
        <v>27.57</v>
      </c>
      <c r="J40" s="197">
        <v>0</v>
      </c>
      <c r="K40" s="197">
        <v>0.38</v>
      </c>
      <c r="L40" s="197">
        <v>190.5</v>
      </c>
      <c r="M40" s="197">
        <v>1.1299999999999999</v>
      </c>
      <c r="N40" s="197">
        <v>1.45</v>
      </c>
      <c r="O40" s="197">
        <v>0</v>
      </c>
      <c r="P40" s="197">
        <v>1.27</v>
      </c>
      <c r="Q40" s="197">
        <v>0.27</v>
      </c>
      <c r="R40" s="197">
        <v>0.52</v>
      </c>
      <c r="S40" s="197">
        <v>0.32</v>
      </c>
      <c r="T40" s="197">
        <v>0</v>
      </c>
      <c r="U40" s="197">
        <v>1.03</v>
      </c>
      <c r="V40" s="197">
        <v>0</v>
      </c>
      <c r="W40" s="197">
        <v>0</v>
      </c>
      <c r="X40" s="197">
        <v>1.2</v>
      </c>
      <c r="Y40" s="197">
        <v>9.15</v>
      </c>
      <c r="Z40" s="197">
        <v>3.31</v>
      </c>
      <c r="AA40" s="197">
        <v>1.1000000000000001</v>
      </c>
      <c r="AB40" s="197">
        <v>0</v>
      </c>
      <c r="AC40" s="197">
        <v>9.92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31.81</v>
      </c>
      <c r="AJ40" s="197">
        <v>0</v>
      </c>
      <c r="AK40" s="197">
        <v>1.8</v>
      </c>
      <c r="AL40" s="197">
        <v>0</v>
      </c>
      <c r="AM40" s="197">
        <v>23.93</v>
      </c>
      <c r="AN40" s="197">
        <v>0</v>
      </c>
      <c r="AO40" s="197">
        <v>180.53</v>
      </c>
      <c r="AP40" s="197">
        <v>0</v>
      </c>
    </row>
    <row r="41" spans="1:42">
      <c r="A41" t="s">
        <v>83</v>
      </c>
      <c r="B41" s="197">
        <v>0</v>
      </c>
      <c r="C41" s="197">
        <v>13.59</v>
      </c>
      <c r="D41" s="197">
        <v>0</v>
      </c>
      <c r="E41" s="197">
        <v>0</v>
      </c>
      <c r="F41" s="197">
        <v>21.32</v>
      </c>
      <c r="G41" s="197">
        <v>0</v>
      </c>
      <c r="H41" s="197">
        <v>0</v>
      </c>
      <c r="I41" s="197">
        <v>27.57</v>
      </c>
      <c r="J41" s="197">
        <v>0</v>
      </c>
      <c r="K41" s="197">
        <v>0.38</v>
      </c>
      <c r="L41" s="197">
        <v>190.5</v>
      </c>
      <c r="M41" s="197">
        <v>1.1299999999999999</v>
      </c>
      <c r="N41" s="197">
        <v>1.45</v>
      </c>
      <c r="O41" s="197">
        <v>0</v>
      </c>
      <c r="P41" s="197">
        <v>1.27</v>
      </c>
      <c r="Q41" s="197">
        <v>0.27</v>
      </c>
      <c r="R41" s="197">
        <v>0.52</v>
      </c>
      <c r="S41" s="197">
        <v>0.32</v>
      </c>
      <c r="T41" s="197">
        <v>0</v>
      </c>
      <c r="U41" s="197">
        <v>1.03</v>
      </c>
      <c r="V41" s="197">
        <v>0</v>
      </c>
      <c r="W41" s="197">
        <v>0</v>
      </c>
      <c r="X41" s="197">
        <v>1.2</v>
      </c>
      <c r="Y41" s="197">
        <v>9.15</v>
      </c>
      <c r="Z41" s="197">
        <v>3.31</v>
      </c>
      <c r="AA41" s="197">
        <v>1.1000000000000001</v>
      </c>
      <c r="AB41" s="197">
        <v>0</v>
      </c>
      <c r="AC41" s="197">
        <v>0.55000000000000004</v>
      </c>
      <c r="AD41" s="197">
        <v>0</v>
      </c>
      <c r="AE41" s="197">
        <v>0</v>
      </c>
      <c r="AF41" s="197">
        <v>0</v>
      </c>
      <c r="AG41" s="197">
        <v>-6.38</v>
      </c>
      <c r="AH41" s="197">
        <v>0</v>
      </c>
      <c r="AI41" s="197">
        <v>34.700000000000003</v>
      </c>
      <c r="AJ41" s="197">
        <v>0</v>
      </c>
      <c r="AK41" s="197">
        <v>1.8</v>
      </c>
      <c r="AL41" s="197">
        <v>0</v>
      </c>
      <c r="AM41" s="197">
        <v>23.93</v>
      </c>
      <c r="AN41" s="197">
        <v>0</v>
      </c>
      <c r="AO41" s="197">
        <v>180.53</v>
      </c>
      <c r="AP41" s="197">
        <v>0</v>
      </c>
    </row>
    <row r="42" spans="1:42">
      <c r="A42" t="s">
        <v>84</v>
      </c>
      <c r="B42" s="197">
        <v>0</v>
      </c>
      <c r="C42" s="197">
        <v>13.59</v>
      </c>
      <c r="D42" s="197">
        <v>0</v>
      </c>
      <c r="E42" s="197">
        <v>0</v>
      </c>
      <c r="F42" s="197">
        <v>21.32</v>
      </c>
      <c r="G42" s="197">
        <v>0</v>
      </c>
      <c r="H42" s="197">
        <v>0</v>
      </c>
      <c r="I42" s="197">
        <v>27.57</v>
      </c>
      <c r="J42" s="197">
        <v>0</v>
      </c>
      <c r="K42" s="197">
        <v>0.38</v>
      </c>
      <c r="L42" s="197">
        <v>190.5</v>
      </c>
      <c r="M42" s="197">
        <v>1.1299999999999999</v>
      </c>
      <c r="N42" s="197">
        <v>1.45</v>
      </c>
      <c r="O42" s="197">
        <v>0</v>
      </c>
      <c r="P42" s="197">
        <v>1.27</v>
      </c>
      <c r="Q42" s="197">
        <v>0.27</v>
      </c>
      <c r="R42" s="197">
        <v>0.52</v>
      </c>
      <c r="S42" s="197">
        <v>0.32</v>
      </c>
      <c r="T42" s="197">
        <v>0</v>
      </c>
      <c r="U42" s="197">
        <v>1.03</v>
      </c>
      <c r="V42" s="197">
        <v>0</v>
      </c>
      <c r="W42" s="197">
        <v>0</v>
      </c>
      <c r="X42" s="197">
        <v>1.2</v>
      </c>
      <c r="Y42" s="197">
        <v>9.15</v>
      </c>
      <c r="Z42" s="197">
        <v>3.31</v>
      </c>
      <c r="AA42" s="197">
        <v>1.1000000000000001</v>
      </c>
      <c r="AB42" s="197">
        <v>0</v>
      </c>
      <c r="AC42" s="197">
        <v>0.55000000000000004</v>
      </c>
      <c r="AD42" s="197">
        <v>0</v>
      </c>
      <c r="AE42" s="197">
        <v>0</v>
      </c>
      <c r="AF42" s="197">
        <v>0</v>
      </c>
      <c r="AG42" s="197">
        <v>-6.38</v>
      </c>
      <c r="AH42" s="197">
        <v>0</v>
      </c>
      <c r="AI42" s="197">
        <v>34.700000000000003</v>
      </c>
      <c r="AJ42" s="197">
        <v>0</v>
      </c>
      <c r="AK42" s="197">
        <v>1.8</v>
      </c>
      <c r="AL42" s="197">
        <v>0</v>
      </c>
      <c r="AM42" s="197">
        <v>23.93</v>
      </c>
      <c r="AN42" s="197">
        <v>0</v>
      </c>
      <c r="AO42" s="197">
        <v>180.53</v>
      </c>
      <c r="AP42" s="197">
        <v>0</v>
      </c>
    </row>
    <row r="43" spans="1:42">
      <c r="A43" t="s">
        <v>85</v>
      </c>
      <c r="B43" s="197">
        <v>0</v>
      </c>
      <c r="C43" s="197">
        <v>13.53</v>
      </c>
      <c r="D43" s="197">
        <v>0</v>
      </c>
      <c r="E43" s="197">
        <v>0</v>
      </c>
      <c r="F43" s="197">
        <v>21.32</v>
      </c>
      <c r="G43" s="197">
        <v>0</v>
      </c>
      <c r="H43" s="197">
        <v>0</v>
      </c>
      <c r="I43" s="197">
        <v>27.4</v>
      </c>
      <c r="J43" s="197">
        <v>0</v>
      </c>
      <c r="K43" s="197">
        <v>0.38</v>
      </c>
      <c r="L43" s="197">
        <v>190.5</v>
      </c>
      <c r="M43" s="197">
        <v>1.1299999999999999</v>
      </c>
      <c r="N43" s="197">
        <v>1.45</v>
      </c>
      <c r="O43" s="197">
        <v>0</v>
      </c>
      <c r="P43" s="197">
        <v>1.27</v>
      </c>
      <c r="Q43" s="197">
        <v>0.27</v>
      </c>
      <c r="R43" s="197">
        <v>0.52</v>
      </c>
      <c r="S43" s="197">
        <v>0.32</v>
      </c>
      <c r="T43" s="197">
        <v>0</v>
      </c>
      <c r="U43" s="197">
        <v>1.03</v>
      </c>
      <c r="V43" s="197">
        <v>0</v>
      </c>
      <c r="W43" s="197">
        <v>0</v>
      </c>
      <c r="X43" s="197">
        <v>1.2</v>
      </c>
      <c r="Y43" s="197">
        <v>9.15</v>
      </c>
      <c r="Z43" s="197">
        <v>3.31</v>
      </c>
      <c r="AA43" s="197">
        <v>1.1000000000000001</v>
      </c>
      <c r="AB43" s="197">
        <v>0</v>
      </c>
      <c r="AC43" s="197">
        <v>9.92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34.700000000000003</v>
      </c>
      <c r="AJ43" s="197">
        <v>0</v>
      </c>
      <c r="AK43" s="197">
        <v>2.4500000000000002</v>
      </c>
      <c r="AL43" s="197">
        <v>0</v>
      </c>
      <c r="AM43" s="197">
        <v>23.93</v>
      </c>
      <c r="AN43" s="197">
        <v>0</v>
      </c>
      <c r="AO43" s="197">
        <v>180.53</v>
      </c>
      <c r="AP43" s="197">
        <v>0</v>
      </c>
    </row>
    <row r="44" spans="1:42">
      <c r="A44" t="s">
        <v>86</v>
      </c>
      <c r="B44" s="197">
        <v>0</v>
      </c>
      <c r="C44" s="197">
        <v>13.53</v>
      </c>
      <c r="D44" s="197">
        <v>0</v>
      </c>
      <c r="E44" s="197">
        <v>0</v>
      </c>
      <c r="F44" s="197">
        <v>21.32</v>
      </c>
      <c r="G44" s="197">
        <v>0</v>
      </c>
      <c r="H44" s="197">
        <v>0</v>
      </c>
      <c r="I44" s="197">
        <v>27.4</v>
      </c>
      <c r="J44" s="197">
        <v>0</v>
      </c>
      <c r="K44" s="197">
        <v>0.38</v>
      </c>
      <c r="L44" s="197">
        <v>190.5</v>
      </c>
      <c r="M44" s="197">
        <v>1.1299999999999999</v>
      </c>
      <c r="N44" s="197">
        <v>1.45</v>
      </c>
      <c r="O44" s="197">
        <v>0</v>
      </c>
      <c r="P44" s="197">
        <v>1.27</v>
      </c>
      <c r="Q44" s="197">
        <v>0.27</v>
      </c>
      <c r="R44" s="197">
        <v>0.52</v>
      </c>
      <c r="S44" s="197">
        <v>0.32</v>
      </c>
      <c r="T44" s="197">
        <v>0</v>
      </c>
      <c r="U44" s="197">
        <v>1.03</v>
      </c>
      <c r="V44" s="197">
        <v>0</v>
      </c>
      <c r="W44" s="197">
        <v>0</v>
      </c>
      <c r="X44" s="197">
        <v>1.2</v>
      </c>
      <c r="Y44" s="197">
        <v>9.15</v>
      </c>
      <c r="Z44" s="197">
        <v>3.31</v>
      </c>
      <c r="AA44" s="197">
        <v>1.1000000000000001</v>
      </c>
      <c r="AB44" s="197">
        <v>0</v>
      </c>
      <c r="AC44" s="197">
        <v>9.92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34.700000000000003</v>
      </c>
      <c r="AJ44" s="197">
        <v>0</v>
      </c>
      <c r="AK44" s="197">
        <v>0.91</v>
      </c>
      <c r="AL44" s="197">
        <v>0</v>
      </c>
      <c r="AM44" s="197">
        <v>23.93</v>
      </c>
      <c r="AN44" s="197">
        <v>0</v>
      </c>
      <c r="AO44" s="197">
        <v>180.53</v>
      </c>
      <c r="AP44" s="197">
        <v>0</v>
      </c>
    </row>
    <row r="45" spans="1:42">
      <c r="A45" t="s">
        <v>87</v>
      </c>
      <c r="B45" s="197">
        <v>0</v>
      </c>
      <c r="C45" s="197">
        <v>13.53</v>
      </c>
      <c r="D45" s="197">
        <v>0</v>
      </c>
      <c r="E45" s="197">
        <v>0</v>
      </c>
      <c r="F45" s="197">
        <v>21.32</v>
      </c>
      <c r="G45" s="197">
        <v>0</v>
      </c>
      <c r="H45" s="197">
        <v>0</v>
      </c>
      <c r="I45" s="197">
        <v>27.4</v>
      </c>
      <c r="J45" s="197">
        <v>0</v>
      </c>
      <c r="K45" s="197">
        <v>0.38</v>
      </c>
      <c r="L45" s="197">
        <v>190.5</v>
      </c>
      <c r="M45" s="197">
        <v>1.1299999999999999</v>
      </c>
      <c r="N45" s="197">
        <v>1.45</v>
      </c>
      <c r="O45" s="197">
        <v>0</v>
      </c>
      <c r="P45" s="197">
        <v>1.27</v>
      </c>
      <c r="Q45" s="197">
        <v>0.27</v>
      </c>
      <c r="R45" s="197">
        <v>0.52</v>
      </c>
      <c r="S45" s="197">
        <v>0.32</v>
      </c>
      <c r="T45" s="197">
        <v>0</v>
      </c>
      <c r="U45" s="197">
        <v>1.03</v>
      </c>
      <c r="V45" s="197">
        <v>0</v>
      </c>
      <c r="W45" s="197">
        <v>0</v>
      </c>
      <c r="X45" s="197">
        <v>1.2</v>
      </c>
      <c r="Y45" s="197">
        <v>9.15</v>
      </c>
      <c r="Z45" s="197">
        <v>3.31</v>
      </c>
      <c r="AA45" s="197">
        <v>1.1000000000000001</v>
      </c>
      <c r="AB45" s="197">
        <v>0</v>
      </c>
      <c r="AC45" s="197">
        <v>9.92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34.700000000000003</v>
      </c>
      <c r="AJ45" s="197">
        <v>0</v>
      </c>
      <c r="AK45" s="197">
        <v>1.36</v>
      </c>
      <c r="AL45" s="197">
        <v>0</v>
      </c>
      <c r="AM45" s="197">
        <v>23.93</v>
      </c>
      <c r="AN45" s="197">
        <v>0</v>
      </c>
      <c r="AO45" s="197">
        <v>180.53</v>
      </c>
      <c r="AP45" s="197">
        <v>0</v>
      </c>
    </row>
    <row r="46" spans="1:42">
      <c r="A46" t="s">
        <v>88</v>
      </c>
      <c r="B46" s="197">
        <v>0</v>
      </c>
      <c r="C46" s="197">
        <v>13.53</v>
      </c>
      <c r="D46" s="197">
        <v>0</v>
      </c>
      <c r="E46" s="197">
        <v>0</v>
      </c>
      <c r="F46" s="197">
        <v>21.32</v>
      </c>
      <c r="G46" s="197">
        <v>0</v>
      </c>
      <c r="H46" s="197">
        <v>0</v>
      </c>
      <c r="I46" s="197">
        <v>27.4</v>
      </c>
      <c r="J46" s="197">
        <v>0</v>
      </c>
      <c r="K46" s="197">
        <v>0.38</v>
      </c>
      <c r="L46" s="197">
        <v>190.5</v>
      </c>
      <c r="M46" s="197">
        <v>1.1299999999999999</v>
      </c>
      <c r="N46" s="197">
        <v>1.45</v>
      </c>
      <c r="O46" s="197">
        <v>0</v>
      </c>
      <c r="P46" s="197">
        <v>1.27</v>
      </c>
      <c r="Q46" s="197">
        <v>0.27</v>
      </c>
      <c r="R46" s="197">
        <v>0.52</v>
      </c>
      <c r="S46" s="197">
        <v>0.32</v>
      </c>
      <c r="T46" s="197">
        <v>0</v>
      </c>
      <c r="U46" s="197">
        <v>1.03</v>
      </c>
      <c r="V46" s="197">
        <v>0</v>
      </c>
      <c r="W46" s="197">
        <v>0</v>
      </c>
      <c r="X46" s="197">
        <v>1.2</v>
      </c>
      <c r="Y46" s="197">
        <v>9.15</v>
      </c>
      <c r="Z46" s="197">
        <v>3.31</v>
      </c>
      <c r="AA46" s="197">
        <v>1.1000000000000001</v>
      </c>
      <c r="AB46" s="197">
        <v>0</v>
      </c>
      <c r="AC46" s="197">
        <v>9.92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34.700000000000003</v>
      </c>
      <c r="AJ46" s="197">
        <v>0</v>
      </c>
      <c r="AK46" s="197">
        <v>1.1299999999999999</v>
      </c>
      <c r="AL46" s="197">
        <v>0</v>
      </c>
      <c r="AM46" s="197">
        <v>23.93</v>
      </c>
      <c r="AN46" s="197">
        <v>0</v>
      </c>
      <c r="AO46" s="197">
        <v>180.53</v>
      </c>
      <c r="AP46" s="197">
        <v>0</v>
      </c>
    </row>
    <row r="47" spans="1:42">
      <c r="A47" t="s">
        <v>89</v>
      </c>
      <c r="B47" s="197">
        <v>0</v>
      </c>
      <c r="C47" s="197">
        <v>13.53</v>
      </c>
      <c r="D47" s="197">
        <v>0</v>
      </c>
      <c r="E47" s="197">
        <v>0</v>
      </c>
      <c r="F47" s="197">
        <v>21.32</v>
      </c>
      <c r="G47" s="197">
        <v>0</v>
      </c>
      <c r="H47" s="197">
        <v>0</v>
      </c>
      <c r="I47" s="197">
        <v>27.4</v>
      </c>
      <c r="J47" s="197">
        <v>0</v>
      </c>
      <c r="K47" s="197">
        <v>0.38</v>
      </c>
      <c r="L47" s="197">
        <v>190.5</v>
      </c>
      <c r="M47" s="197">
        <v>1.1299999999999999</v>
      </c>
      <c r="N47" s="197">
        <v>1.45</v>
      </c>
      <c r="O47" s="197">
        <v>0</v>
      </c>
      <c r="P47" s="197">
        <v>1.27</v>
      </c>
      <c r="Q47" s="197">
        <v>0.27</v>
      </c>
      <c r="R47" s="197">
        <v>0.52</v>
      </c>
      <c r="S47" s="197">
        <v>0.32</v>
      </c>
      <c r="T47" s="197">
        <v>0</v>
      </c>
      <c r="U47" s="197">
        <v>1.03</v>
      </c>
      <c r="V47" s="197">
        <v>0</v>
      </c>
      <c r="W47" s="197">
        <v>0</v>
      </c>
      <c r="X47" s="197">
        <v>1.2</v>
      </c>
      <c r="Y47" s="197">
        <v>9.15</v>
      </c>
      <c r="Z47" s="197">
        <v>3.31</v>
      </c>
      <c r="AA47" s="197">
        <v>1.1000000000000001</v>
      </c>
      <c r="AB47" s="197">
        <v>0</v>
      </c>
      <c r="AC47" s="197">
        <v>9.92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34.700000000000003</v>
      </c>
      <c r="AJ47" s="197">
        <v>0</v>
      </c>
      <c r="AK47" s="197">
        <v>2.02</v>
      </c>
      <c r="AL47" s="197">
        <v>0</v>
      </c>
      <c r="AM47" s="197">
        <v>23.93</v>
      </c>
      <c r="AN47" s="197">
        <v>0</v>
      </c>
      <c r="AO47" s="197">
        <v>180.53</v>
      </c>
      <c r="AP47" s="197">
        <v>0</v>
      </c>
    </row>
    <row r="48" spans="1:42">
      <c r="A48" t="s">
        <v>90</v>
      </c>
      <c r="B48" s="197">
        <v>0</v>
      </c>
      <c r="C48" s="197">
        <v>13.53</v>
      </c>
      <c r="D48" s="197">
        <v>0</v>
      </c>
      <c r="E48" s="197">
        <v>0</v>
      </c>
      <c r="F48" s="197">
        <v>21.32</v>
      </c>
      <c r="G48" s="197">
        <v>0</v>
      </c>
      <c r="H48" s="197">
        <v>0</v>
      </c>
      <c r="I48" s="197">
        <v>27.4</v>
      </c>
      <c r="J48" s="197">
        <v>0</v>
      </c>
      <c r="K48" s="197">
        <v>0.38</v>
      </c>
      <c r="L48" s="197">
        <v>190.5</v>
      </c>
      <c r="M48" s="197">
        <v>1.1299999999999999</v>
      </c>
      <c r="N48" s="197">
        <v>1.45</v>
      </c>
      <c r="O48" s="197">
        <v>0</v>
      </c>
      <c r="P48" s="197">
        <v>1.27</v>
      </c>
      <c r="Q48" s="197">
        <v>0.27</v>
      </c>
      <c r="R48" s="197">
        <v>0.52</v>
      </c>
      <c r="S48" s="197">
        <v>0.32</v>
      </c>
      <c r="T48" s="197">
        <v>0</v>
      </c>
      <c r="U48" s="197">
        <v>1.03</v>
      </c>
      <c r="V48" s="197">
        <v>0</v>
      </c>
      <c r="W48" s="197">
        <v>0</v>
      </c>
      <c r="X48" s="197">
        <v>1.2</v>
      </c>
      <c r="Y48" s="197">
        <v>9.15</v>
      </c>
      <c r="Z48" s="197">
        <v>3.31</v>
      </c>
      <c r="AA48" s="197">
        <v>1.1000000000000001</v>
      </c>
      <c r="AB48" s="197">
        <v>0</v>
      </c>
      <c r="AC48" s="197">
        <v>9.92</v>
      </c>
      <c r="AD48" s="197">
        <v>0</v>
      </c>
      <c r="AE48" s="197">
        <v>0</v>
      </c>
      <c r="AF48" s="197">
        <v>0</v>
      </c>
      <c r="AG48" s="197">
        <v>0</v>
      </c>
      <c r="AH48" s="197">
        <v>11.57</v>
      </c>
      <c r="AI48" s="197">
        <v>34.700000000000003</v>
      </c>
      <c r="AJ48" s="197">
        <v>0</v>
      </c>
      <c r="AK48" s="197">
        <v>2.2400000000000002</v>
      </c>
      <c r="AL48" s="197">
        <v>0</v>
      </c>
      <c r="AM48" s="197">
        <v>23.93</v>
      </c>
      <c r="AN48" s="197">
        <v>0</v>
      </c>
      <c r="AO48" s="197">
        <v>180.53</v>
      </c>
      <c r="AP48" s="197">
        <v>0</v>
      </c>
    </row>
    <row r="49" spans="1:42">
      <c r="A49" t="s">
        <v>91</v>
      </c>
      <c r="B49" s="197">
        <v>0</v>
      </c>
      <c r="C49" s="197">
        <v>13.53</v>
      </c>
      <c r="D49" s="197">
        <v>0</v>
      </c>
      <c r="E49" s="197">
        <v>0</v>
      </c>
      <c r="F49" s="197">
        <v>21.32</v>
      </c>
      <c r="G49" s="197">
        <v>0</v>
      </c>
      <c r="H49" s="197">
        <v>0</v>
      </c>
      <c r="I49" s="197">
        <v>27.4</v>
      </c>
      <c r="J49" s="197">
        <v>0</v>
      </c>
      <c r="K49" s="197">
        <v>0.38</v>
      </c>
      <c r="L49" s="197">
        <v>190.5</v>
      </c>
      <c r="M49" s="197">
        <v>1.1299999999999999</v>
      </c>
      <c r="N49" s="197">
        <v>1.45</v>
      </c>
      <c r="O49" s="197">
        <v>0</v>
      </c>
      <c r="P49" s="197">
        <v>1.27</v>
      </c>
      <c r="Q49" s="197">
        <v>0.27</v>
      </c>
      <c r="R49" s="197">
        <v>0.52</v>
      </c>
      <c r="S49" s="197">
        <v>0.32</v>
      </c>
      <c r="T49" s="197">
        <v>0</v>
      </c>
      <c r="U49" s="197">
        <v>1.03</v>
      </c>
      <c r="V49" s="197">
        <v>0</v>
      </c>
      <c r="W49" s="197">
        <v>0</v>
      </c>
      <c r="X49" s="197">
        <v>1.2</v>
      </c>
      <c r="Y49" s="197">
        <v>9.15</v>
      </c>
      <c r="Z49" s="197">
        <v>3.31</v>
      </c>
      <c r="AA49" s="197">
        <v>1.1000000000000001</v>
      </c>
      <c r="AB49" s="197">
        <v>0</v>
      </c>
      <c r="AC49" s="197">
        <v>9.92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34.700000000000003</v>
      </c>
      <c r="AJ49" s="197">
        <v>0</v>
      </c>
      <c r="AK49" s="197">
        <v>2.88</v>
      </c>
      <c r="AL49" s="197">
        <v>0</v>
      </c>
      <c r="AM49" s="197">
        <v>23.93</v>
      </c>
      <c r="AN49" s="197">
        <v>0</v>
      </c>
      <c r="AO49" s="197">
        <v>180.53</v>
      </c>
      <c r="AP49" s="197">
        <v>0</v>
      </c>
    </row>
    <row r="50" spans="1:42">
      <c r="A50" t="s">
        <v>92</v>
      </c>
      <c r="B50" s="197">
        <v>0</v>
      </c>
      <c r="C50" s="197">
        <v>13.53</v>
      </c>
      <c r="D50" s="197">
        <v>0</v>
      </c>
      <c r="E50" s="197">
        <v>0</v>
      </c>
      <c r="F50" s="197">
        <v>21.32</v>
      </c>
      <c r="G50" s="197">
        <v>0</v>
      </c>
      <c r="H50" s="197">
        <v>0</v>
      </c>
      <c r="I50" s="197">
        <v>27.4</v>
      </c>
      <c r="J50" s="197">
        <v>0</v>
      </c>
      <c r="K50" s="197">
        <v>0.38</v>
      </c>
      <c r="L50" s="197">
        <v>190.5</v>
      </c>
      <c r="M50" s="197">
        <v>1.1299999999999999</v>
      </c>
      <c r="N50" s="197">
        <v>1.45</v>
      </c>
      <c r="O50" s="197">
        <v>0</v>
      </c>
      <c r="P50" s="197">
        <v>1.27</v>
      </c>
      <c r="Q50" s="197">
        <v>0.27</v>
      </c>
      <c r="R50" s="197">
        <v>0.52</v>
      </c>
      <c r="S50" s="197">
        <v>0.32</v>
      </c>
      <c r="T50" s="197">
        <v>0</v>
      </c>
      <c r="U50" s="197">
        <v>1.03</v>
      </c>
      <c r="V50" s="197">
        <v>0</v>
      </c>
      <c r="W50" s="197">
        <v>0</v>
      </c>
      <c r="X50" s="197">
        <v>1.2</v>
      </c>
      <c r="Y50" s="197">
        <v>9.15</v>
      </c>
      <c r="Z50" s="197">
        <v>3.31</v>
      </c>
      <c r="AA50" s="197">
        <v>1.1000000000000001</v>
      </c>
      <c r="AB50" s="197">
        <v>0</v>
      </c>
      <c r="AC50" s="197">
        <v>9.92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34.700000000000003</v>
      </c>
      <c r="AJ50" s="197">
        <v>0</v>
      </c>
      <c r="AK50" s="197">
        <v>1.1299999999999999</v>
      </c>
      <c r="AL50" s="197">
        <v>0</v>
      </c>
      <c r="AM50" s="197">
        <v>23.93</v>
      </c>
      <c r="AN50" s="197">
        <v>0</v>
      </c>
      <c r="AO50" s="197">
        <v>180.53</v>
      </c>
      <c r="AP50" s="197">
        <v>0</v>
      </c>
    </row>
    <row r="51" spans="1:42">
      <c r="A51" t="s">
        <v>93</v>
      </c>
      <c r="B51" s="197">
        <v>0</v>
      </c>
      <c r="C51" s="197">
        <v>13.59</v>
      </c>
      <c r="D51" s="197">
        <v>0</v>
      </c>
      <c r="E51" s="197">
        <v>0</v>
      </c>
      <c r="F51" s="197">
        <v>21.32</v>
      </c>
      <c r="G51" s="197">
        <v>0</v>
      </c>
      <c r="H51" s="197">
        <v>0</v>
      </c>
      <c r="I51" s="197">
        <v>27.07</v>
      </c>
      <c r="J51" s="197">
        <v>0</v>
      </c>
      <c r="K51" s="197">
        <v>0.38</v>
      </c>
      <c r="L51" s="197">
        <v>190.5</v>
      </c>
      <c r="M51" s="197">
        <v>1.1299999999999999</v>
      </c>
      <c r="N51" s="197">
        <v>1.45</v>
      </c>
      <c r="O51" s="197">
        <v>0</v>
      </c>
      <c r="P51" s="197">
        <v>1.27</v>
      </c>
      <c r="Q51" s="197">
        <v>0.27</v>
      </c>
      <c r="R51" s="197">
        <v>0.52</v>
      </c>
      <c r="S51" s="197">
        <v>0.33</v>
      </c>
      <c r="T51" s="197">
        <v>0</v>
      </c>
      <c r="U51" s="197">
        <v>1.03</v>
      </c>
      <c r="V51" s="197">
        <v>0</v>
      </c>
      <c r="W51" s="197">
        <v>0</v>
      </c>
      <c r="X51" s="197">
        <v>1.2</v>
      </c>
      <c r="Y51" s="197">
        <v>9.15</v>
      </c>
      <c r="Z51" s="197">
        <v>3.31</v>
      </c>
      <c r="AA51" s="197">
        <v>1.1000000000000001</v>
      </c>
      <c r="AB51" s="197">
        <v>0</v>
      </c>
      <c r="AC51" s="197">
        <v>9.92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34.700000000000003</v>
      </c>
      <c r="AJ51" s="197">
        <v>0</v>
      </c>
      <c r="AK51" s="197">
        <v>1.36</v>
      </c>
      <c r="AL51" s="197">
        <v>0</v>
      </c>
      <c r="AM51" s="197">
        <v>23.93</v>
      </c>
      <c r="AN51" s="197">
        <v>0</v>
      </c>
      <c r="AO51" s="197">
        <v>180.53</v>
      </c>
      <c r="AP51" s="197">
        <v>0</v>
      </c>
    </row>
    <row r="52" spans="1:42">
      <c r="A52" t="s">
        <v>94</v>
      </c>
      <c r="B52" s="197">
        <v>0</v>
      </c>
      <c r="C52" s="197">
        <v>13.59</v>
      </c>
      <c r="D52" s="197">
        <v>0</v>
      </c>
      <c r="E52" s="197">
        <v>0</v>
      </c>
      <c r="F52" s="197">
        <v>21.32</v>
      </c>
      <c r="G52" s="197">
        <v>0</v>
      </c>
      <c r="H52" s="197">
        <v>0</v>
      </c>
      <c r="I52" s="197">
        <v>27.07</v>
      </c>
      <c r="J52" s="197">
        <v>0</v>
      </c>
      <c r="K52" s="197">
        <v>0.38</v>
      </c>
      <c r="L52" s="197">
        <v>190.5</v>
      </c>
      <c r="M52" s="197">
        <v>1.1299999999999999</v>
      </c>
      <c r="N52" s="197">
        <v>1.45</v>
      </c>
      <c r="O52" s="197">
        <v>0</v>
      </c>
      <c r="P52" s="197">
        <v>1.27</v>
      </c>
      <c r="Q52" s="197">
        <v>0.27</v>
      </c>
      <c r="R52" s="197">
        <v>0.52</v>
      </c>
      <c r="S52" s="197">
        <v>0.33</v>
      </c>
      <c r="T52" s="197">
        <v>0</v>
      </c>
      <c r="U52" s="197">
        <v>1.03</v>
      </c>
      <c r="V52" s="197">
        <v>0</v>
      </c>
      <c r="W52" s="197">
        <v>0</v>
      </c>
      <c r="X52" s="197">
        <v>1.2</v>
      </c>
      <c r="Y52" s="197">
        <v>9.15</v>
      </c>
      <c r="Z52" s="197">
        <v>3.31</v>
      </c>
      <c r="AA52" s="197">
        <v>1.1000000000000001</v>
      </c>
      <c r="AB52" s="197">
        <v>0</v>
      </c>
      <c r="AC52" s="197">
        <v>9.92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34.700000000000003</v>
      </c>
      <c r="AJ52" s="197">
        <v>0</v>
      </c>
      <c r="AK52" s="197">
        <v>1.36</v>
      </c>
      <c r="AL52" s="197">
        <v>0</v>
      </c>
      <c r="AM52" s="197">
        <v>23.93</v>
      </c>
      <c r="AN52" s="197">
        <v>0</v>
      </c>
      <c r="AO52" s="197">
        <v>180.53</v>
      </c>
      <c r="AP52" s="197">
        <v>0</v>
      </c>
    </row>
    <row r="53" spans="1:42">
      <c r="A53" t="s">
        <v>95</v>
      </c>
      <c r="B53" s="197">
        <v>0</v>
      </c>
      <c r="C53" s="197">
        <v>13.53</v>
      </c>
      <c r="D53" s="197">
        <v>0</v>
      </c>
      <c r="E53" s="197">
        <v>0</v>
      </c>
      <c r="F53" s="197">
        <v>21.32</v>
      </c>
      <c r="G53" s="197">
        <v>0</v>
      </c>
      <c r="H53" s="197">
        <v>0</v>
      </c>
      <c r="I53" s="197">
        <v>27.07</v>
      </c>
      <c r="J53" s="197">
        <v>0</v>
      </c>
      <c r="K53" s="197">
        <v>0.38</v>
      </c>
      <c r="L53" s="197">
        <v>190.5</v>
      </c>
      <c r="M53" s="197">
        <v>1.1299999999999999</v>
      </c>
      <c r="N53" s="197">
        <v>1.45</v>
      </c>
      <c r="O53" s="197">
        <v>0</v>
      </c>
      <c r="P53" s="197">
        <v>1.27</v>
      </c>
      <c r="Q53" s="197">
        <v>0.27</v>
      </c>
      <c r="R53" s="197">
        <v>0.52</v>
      </c>
      <c r="S53" s="197">
        <v>0.33</v>
      </c>
      <c r="T53" s="197">
        <v>0</v>
      </c>
      <c r="U53" s="197">
        <v>1.03</v>
      </c>
      <c r="V53" s="197">
        <v>0</v>
      </c>
      <c r="W53" s="197">
        <v>0</v>
      </c>
      <c r="X53" s="197">
        <v>1.2</v>
      </c>
      <c r="Y53" s="197">
        <v>9.15</v>
      </c>
      <c r="Z53" s="197">
        <v>3.31</v>
      </c>
      <c r="AA53" s="197">
        <v>1.1000000000000001</v>
      </c>
      <c r="AB53" s="197">
        <v>0</v>
      </c>
      <c r="AC53" s="197">
        <v>9.92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34.700000000000003</v>
      </c>
      <c r="AJ53" s="197">
        <v>0</v>
      </c>
      <c r="AK53" s="197">
        <v>1.1299999999999999</v>
      </c>
      <c r="AL53" s="197">
        <v>0</v>
      </c>
      <c r="AM53" s="197">
        <v>23.93</v>
      </c>
      <c r="AN53" s="197">
        <v>0</v>
      </c>
      <c r="AO53" s="197">
        <v>180.53</v>
      </c>
      <c r="AP53" s="197">
        <v>0</v>
      </c>
    </row>
    <row r="54" spans="1:42">
      <c r="A54" t="s">
        <v>96</v>
      </c>
      <c r="B54" s="197">
        <v>0</v>
      </c>
      <c r="C54" s="197">
        <v>13.53</v>
      </c>
      <c r="D54" s="197">
        <v>0</v>
      </c>
      <c r="E54" s="197">
        <v>0</v>
      </c>
      <c r="F54" s="197">
        <v>21.32</v>
      </c>
      <c r="G54" s="197">
        <v>0</v>
      </c>
      <c r="H54" s="197">
        <v>0</v>
      </c>
      <c r="I54" s="197">
        <v>27.07</v>
      </c>
      <c r="J54" s="197">
        <v>0</v>
      </c>
      <c r="K54" s="197">
        <v>0.38</v>
      </c>
      <c r="L54" s="197">
        <v>190.5</v>
      </c>
      <c r="M54" s="197">
        <v>1.1299999999999999</v>
      </c>
      <c r="N54" s="197">
        <v>1.45</v>
      </c>
      <c r="O54" s="197">
        <v>0</v>
      </c>
      <c r="P54" s="197">
        <v>1.27</v>
      </c>
      <c r="Q54" s="197">
        <v>0.27</v>
      </c>
      <c r="R54" s="197">
        <v>0.52</v>
      </c>
      <c r="S54" s="197">
        <v>0.33</v>
      </c>
      <c r="T54" s="197">
        <v>0</v>
      </c>
      <c r="U54" s="197">
        <v>1.03</v>
      </c>
      <c r="V54" s="197">
        <v>0</v>
      </c>
      <c r="W54" s="197">
        <v>0</v>
      </c>
      <c r="X54" s="197">
        <v>1.2</v>
      </c>
      <c r="Y54" s="197">
        <v>9.15</v>
      </c>
      <c r="Z54" s="197">
        <v>3.31</v>
      </c>
      <c r="AA54" s="197">
        <v>1.1000000000000001</v>
      </c>
      <c r="AB54" s="197">
        <v>0</v>
      </c>
      <c r="AC54" s="197">
        <v>9.92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34.700000000000003</v>
      </c>
      <c r="AJ54" s="197">
        <v>0</v>
      </c>
      <c r="AK54" s="197">
        <v>0.91</v>
      </c>
      <c r="AL54" s="197">
        <v>0</v>
      </c>
      <c r="AM54" s="197">
        <v>23.93</v>
      </c>
      <c r="AN54" s="197">
        <v>0</v>
      </c>
      <c r="AO54" s="197">
        <v>180.53</v>
      </c>
      <c r="AP54" s="197">
        <v>0</v>
      </c>
    </row>
    <row r="55" spans="1:42">
      <c r="A55" t="s">
        <v>97</v>
      </c>
      <c r="B55" s="197">
        <v>0</v>
      </c>
      <c r="C55" s="197">
        <v>13.53</v>
      </c>
      <c r="D55" s="197">
        <v>0</v>
      </c>
      <c r="E55" s="197">
        <v>0</v>
      </c>
      <c r="F55" s="197">
        <v>21.32</v>
      </c>
      <c r="G55" s="197">
        <v>0</v>
      </c>
      <c r="H55" s="197">
        <v>0</v>
      </c>
      <c r="I55" s="197">
        <v>26.9</v>
      </c>
      <c r="J55" s="197">
        <v>0</v>
      </c>
      <c r="K55" s="197">
        <v>0.38</v>
      </c>
      <c r="L55" s="197">
        <v>245.5</v>
      </c>
      <c r="M55" s="197">
        <v>1.1299999999999999</v>
      </c>
      <c r="N55" s="197">
        <v>1.45</v>
      </c>
      <c r="O55" s="197">
        <v>0</v>
      </c>
      <c r="P55" s="197">
        <v>1.27</v>
      </c>
      <c r="Q55" s="197">
        <v>0.27</v>
      </c>
      <c r="R55" s="197">
        <v>0.52</v>
      </c>
      <c r="S55" s="197">
        <v>0.33</v>
      </c>
      <c r="T55" s="197">
        <v>0</v>
      </c>
      <c r="U55" s="197">
        <v>1.03</v>
      </c>
      <c r="V55" s="197">
        <v>0</v>
      </c>
      <c r="W55" s="197">
        <v>0</v>
      </c>
      <c r="X55" s="197">
        <v>1.2</v>
      </c>
      <c r="Y55" s="197">
        <v>9.15</v>
      </c>
      <c r="Z55" s="197">
        <v>3.31</v>
      </c>
      <c r="AA55" s="197">
        <v>1.1000000000000001</v>
      </c>
      <c r="AB55" s="197">
        <v>0</v>
      </c>
      <c r="AC55" s="197">
        <v>9.92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34.700000000000003</v>
      </c>
      <c r="AJ55" s="197">
        <v>0</v>
      </c>
      <c r="AK55" s="197">
        <v>2.02</v>
      </c>
      <c r="AL55" s="197">
        <v>0</v>
      </c>
      <c r="AM55" s="197">
        <v>23.93</v>
      </c>
      <c r="AN55" s="197">
        <v>0</v>
      </c>
      <c r="AO55" s="197">
        <v>180.53</v>
      </c>
      <c r="AP55" s="197">
        <v>0</v>
      </c>
    </row>
    <row r="56" spans="1:42">
      <c r="A56" t="s">
        <v>98</v>
      </c>
      <c r="B56" s="197">
        <v>0</v>
      </c>
      <c r="C56" s="197">
        <v>13.53</v>
      </c>
      <c r="D56" s="197">
        <v>0</v>
      </c>
      <c r="E56" s="197">
        <v>0</v>
      </c>
      <c r="F56" s="197">
        <v>21.32</v>
      </c>
      <c r="G56" s="197">
        <v>0</v>
      </c>
      <c r="H56" s="197">
        <v>0</v>
      </c>
      <c r="I56" s="197">
        <v>26.9</v>
      </c>
      <c r="J56" s="197">
        <v>0</v>
      </c>
      <c r="K56" s="197">
        <v>0.38</v>
      </c>
      <c r="L56" s="197">
        <v>301.5</v>
      </c>
      <c r="M56" s="197">
        <v>1.1299999999999999</v>
      </c>
      <c r="N56" s="197">
        <v>1.45</v>
      </c>
      <c r="O56" s="197">
        <v>0</v>
      </c>
      <c r="P56" s="197">
        <v>1.27</v>
      </c>
      <c r="Q56" s="197">
        <v>0.27</v>
      </c>
      <c r="R56" s="197">
        <v>0.52</v>
      </c>
      <c r="S56" s="197">
        <v>0.33</v>
      </c>
      <c r="T56" s="197">
        <v>0</v>
      </c>
      <c r="U56" s="197">
        <v>1.03</v>
      </c>
      <c r="V56" s="197">
        <v>0</v>
      </c>
      <c r="W56" s="197">
        <v>0</v>
      </c>
      <c r="X56" s="197">
        <v>1.2</v>
      </c>
      <c r="Y56" s="197">
        <v>9.15</v>
      </c>
      <c r="Z56" s="197">
        <v>3.31</v>
      </c>
      <c r="AA56" s="197">
        <v>1.1000000000000001</v>
      </c>
      <c r="AB56" s="197">
        <v>0</v>
      </c>
      <c r="AC56" s="197">
        <v>9.92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34.700000000000003</v>
      </c>
      <c r="AJ56" s="197">
        <v>0</v>
      </c>
      <c r="AK56" s="197">
        <v>0</v>
      </c>
      <c r="AL56" s="197">
        <v>0</v>
      </c>
      <c r="AM56" s="197">
        <v>23.93</v>
      </c>
      <c r="AN56" s="197">
        <v>0</v>
      </c>
      <c r="AO56" s="197">
        <v>180.53</v>
      </c>
      <c r="AP56" s="197">
        <v>0</v>
      </c>
    </row>
    <row r="57" spans="1:42">
      <c r="A57" t="s">
        <v>99</v>
      </c>
      <c r="B57" s="197">
        <v>0</v>
      </c>
      <c r="C57" s="197">
        <v>13.53</v>
      </c>
      <c r="D57" s="197">
        <v>0</v>
      </c>
      <c r="E57" s="197">
        <v>0</v>
      </c>
      <c r="F57" s="197">
        <v>21.32</v>
      </c>
      <c r="G57" s="197">
        <v>0</v>
      </c>
      <c r="H57" s="197">
        <v>0</v>
      </c>
      <c r="I57" s="197">
        <v>26.9</v>
      </c>
      <c r="J57" s="197">
        <v>0</v>
      </c>
      <c r="K57" s="197">
        <v>0.38</v>
      </c>
      <c r="L57" s="197">
        <v>271.5</v>
      </c>
      <c r="M57" s="197">
        <v>1.1299999999999999</v>
      </c>
      <c r="N57" s="197">
        <v>1.45</v>
      </c>
      <c r="O57" s="197">
        <v>0</v>
      </c>
      <c r="P57" s="197">
        <v>1.27</v>
      </c>
      <c r="Q57" s="197">
        <v>0.27</v>
      </c>
      <c r="R57" s="197">
        <v>0.52</v>
      </c>
      <c r="S57" s="197">
        <v>0.33</v>
      </c>
      <c r="T57" s="197">
        <v>0</v>
      </c>
      <c r="U57" s="197">
        <v>1.03</v>
      </c>
      <c r="V57" s="197">
        <v>0</v>
      </c>
      <c r="W57" s="197">
        <v>0</v>
      </c>
      <c r="X57" s="197">
        <v>1.2</v>
      </c>
      <c r="Y57" s="197">
        <v>9.15</v>
      </c>
      <c r="Z57" s="197">
        <v>3.31</v>
      </c>
      <c r="AA57" s="197">
        <v>1.1000000000000001</v>
      </c>
      <c r="AB57" s="197">
        <v>0</v>
      </c>
      <c r="AC57" s="197">
        <v>9.92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34.700000000000003</v>
      </c>
      <c r="AJ57" s="197">
        <v>0</v>
      </c>
      <c r="AK57" s="197">
        <v>0.22</v>
      </c>
      <c r="AL57" s="197">
        <v>0</v>
      </c>
      <c r="AM57" s="197">
        <v>23.93</v>
      </c>
      <c r="AN57" s="197">
        <v>0</v>
      </c>
      <c r="AO57" s="197">
        <v>180.53</v>
      </c>
      <c r="AP57" s="197">
        <v>0</v>
      </c>
    </row>
    <row r="58" spans="1:42">
      <c r="A58" t="s">
        <v>100</v>
      </c>
      <c r="B58" s="197">
        <v>0</v>
      </c>
      <c r="C58" s="197">
        <v>13.53</v>
      </c>
      <c r="D58" s="197">
        <v>0</v>
      </c>
      <c r="E58" s="197">
        <v>0</v>
      </c>
      <c r="F58" s="197">
        <v>21.32</v>
      </c>
      <c r="G58" s="197">
        <v>0</v>
      </c>
      <c r="H58" s="197">
        <v>0</v>
      </c>
      <c r="I58" s="197">
        <v>26.9</v>
      </c>
      <c r="J58" s="197">
        <v>0</v>
      </c>
      <c r="K58" s="197">
        <v>0.38</v>
      </c>
      <c r="L58" s="197">
        <v>244.5</v>
      </c>
      <c r="M58" s="197">
        <v>1.1299999999999999</v>
      </c>
      <c r="N58" s="197">
        <v>1.45</v>
      </c>
      <c r="O58" s="197">
        <v>0</v>
      </c>
      <c r="P58" s="197">
        <v>1.27</v>
      </c>
      <c r="Q58" s="197">
        <v>0.27</v>
      </c>
      <c r="R58" s="197">
        <v>0.52</v>
      </c>
      <c r="S58" s="197">
        <v>0.33</v>
      </c>
      <c r="T58" s="197">
        <v>0</v>
      </c>
      <c r="U58" s="197">
        <v>1.03</v>
      </c>
      <c r="V58" s="197">
        <v>0</v>
      </c>
      <c r="W58" s="197">
        <v>0</v>
      </c>
      <c r="X58" s="197">
        <v>1.2</v>
      </c>
      <c r="Y58" s="197">
        <v>9.15</v>
      </c>
      <c r="Z58" s="197">
        <v>3.31</v>
      </c>
      <c r="AA58" s="197">
        <v>1.1000000000000001</v>
      </c>
      <c r="AB58" s="197">
        <v>0</v>
      </c>
      <c r="AC58" s="197">
        <v>9.92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34.700000000000003</v>
      </c>
      <c r="AJ58" s="197">
        <v>0</v>
      </c>
      <c r="AK58" s="197">
        <v>0.45</v>
      </c>
      <c r="AL58" s="197">
        <v>0</v>
      </c>
      <c r="AM58" s="197">
        <v>23.93</v>
      </c>
      <c r="AN58" s="197">
        <v>0</v>
      </c>
      <c r="AO58" s="197">
        <v>180.53</v>
      </c>
      <c r="AP58" s="197">
        <v>0</v>
      </c>
    </row>
    <row r="59" spans="1:42">
      <c r="A59" t="s">
        <v>101</v>
      </c>
      <c r="B59" s="197">
        <v>0</v>
      </c>
      <c r="C59" s="197">
        <v>13.5</v>
      </c>
      <c r="D59" s="197">
        <v>0</v>
      </c>
      <c r="E59" s="197">
        <v>0</v>
      </c>
      <c r="F59" s="197">
        <v>21.32</v>
      </c>
      <c r="G59" s="197">
        <v>0</v>
      </c>
      <c r="H59" s="197">
        <v>0</v>
      </c>
      <c r="I59" s="197">
        <v>26.9</v>
      </c>
      <c r="J59" s="197">
        <v>0</v>
      </c>
      <c r="K59" s="197">
        <v>0.38</v>
      </c>
      <c r="L59" s="197">
        <v>227.5</v>
      </c>
      <c r="M59" s="197">
        <v>1.1299999999999999</v>
      </c>
      <c r="N59" s="197">
        <v>1.45</v>
      </c>
      <c r="O59" s="197">
        <v>0</v>
      </c>
      <c r="P59" s="197">
        <v>1.27</v>
      </c>
      <c r="Q59" s="197">
        <v>0.27</v>
      </c>
      <c r="R59" s="197">
        <v>0.52</v>
      </c>
      <c r="S59" s="197">
        <v>0.33</v>
      </c>
      <c r="T59" s="197">
        <v>0</v>
      </c>
      <c r="U59" s="197">
        <v>1.03</v>
      </c>
      <c r="V59" s="197">
        <v>0</v>
      </c>
      <c r="W59" s="197">
        <v>0</v>
      </c>
      <c r="X59" s="197">
        <v>1.2</v>
      </c>
      <c r="Y59" s="197">
        <v>9.15</v>
      </c>
      <c r="Z59" s="197">
        <v>3.31</v>
      </c>
      <c r="AA59" s="197">
        <v>1.1000000000000001</v>
      </c>
      <c r="AB59" s="197">
        <v>0</v>
      </c>
      <c r="AC59" s="197">
        <v>9.92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34.700000000000003</v>
      </c>
      <c r="AJ59" s="197">
        <v>0</v>
      </c>
      <c r="AK59" s="197">
        <v>0.68</v>
      </c>
      <c r="AL59" s="197">
        <v>0</v>
      </c>
      <c r="AM59" s="197">
        <v>23.93</v>
      </c>
      <c r="AN59" s="197">
        <v>0</v>
      </c>
      <c r="AO59" s="197">
        <v>180.53</v>
      </c>
      <c r="AP59" s="197">
        <v>0</v>
      </c>
    </row>
    <row r="60" spans="1:42">
      <c r="A60" t="s">
        <v>102</v>
      </c>
      <c r="B60" s="197">
        <v>0</v>
      </c>
      <c r="C60" s="197">
        <v>13.5</v>
      </c>
      <c r="D60" s="197">
        <v>0</v>
      </c>
      <c r="E60" s="197">
        <v>0</v>
      </c>
      <c r="F60" s="197">
        <v>21.32</v>
      </c>
      <c r="G60" s="197">
        <v>0</v>
      </c>
      <c r="H60" s="197">
        <v>0</v>
      </c>
      <c r="I60" s="197">
        <v>26.9</v>
      </c>
      <c r="J60" s="197">
        <v>0</v>
      </c>
      <c r="K60" s="197">
        <v>0.38</v>
      </c>
      <c r="L60" s="197">
        <v>223.5</v>
      </c>
      <c r="M60" s="197">
        <v>1.1299999999999999</v>
      </c>
      <c r="N60" s="197">
        <v>1.45</v>
      </c>
      <c r="O60" s="197">
        <v>0</v>
      </c>
      <c r="P60" s="197">
        <v>1.27</v>
      </c>
      <c r="Q60" s="197">
        <v>0.27</v>
      </c>
      <c r="R60" s="197">
        <v>0.52</v>
      </c>
      <c r="S60" s="197">
        <v>0.33</v>
      </c>
      <c r="T60" s="197">
        <v>0</v>
      </c>
      <c r="U60" s="197">
        <v>1.03</v>
      </c>
      <c r="V60" s="197">
        <v>0</v>
      </c>
      <c r="W60" s="197">
        <v>0</v>
      </c>
      <c r="X60" s="197">
        <v>1.2</v>
      </c>
      <c r="Y60" s="197">
        <v>9.15</v>
      </c>
      <c r="Z60" s="197">
        <v>3.31</v>
      </c>
      <c r="AA60" s="197">
        <v>1.1000000000000001</v>
      </c>
      <c r="AB60" s="197">
        <v>0</v>
      </c>
      <c r="AC60" s="197">
        <v>9.92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34.700000000000003</v>
      </c>
      <c r="AJ60" s="197">
        <v>0</v>
      </c>
      <c r="AK60" s="197">
        <v>0.68</v>
      </c>
      <c r="AL60" s="197">
        <v>0</v>
      </c>
      <c r="AM60" s="197">
        <v>23.93</v>
      </c>
      <c r="AN60" s="197">
        <v>0</v>
      </c>
      <c r="AO60" s="197">
        <v>180.53</v>
      </c>
      <c r="AP60" s="197">
        <v>0</v>
      </c>
    </row>
    <row r="61" spans="1:42">
      <c r="A61" t="s">
        <v>103</v>
      </c>
      <c r="B61" s="197">
        <v>0</v>
      </c>
      <c r="C61" s="197">
        <v>13.47</v>
      </c>
      <c r="D61" s="197">
        <v>0</v>
      </c>
      <c r="E61" s="197">
        <v>0</v>
      </c>
      <c r="F61" s="197">
        <v>21.32</v>
      </c>
      <c r="G61" s="197">
        <v>0</v>
      </c>
      <c r="H61" s="197">
        <v>0</v>
      </c>
      <c r="I61" s="197">
        <v>26.9</v>
      </c>
      <c r="J61" s="197">
        <v>0</v>
      </c>
      <c r="K61" s="197">
        <v>0.38</v>
      </c>
      <c r="L61" s="197">
        <v>223.5</v>
      </c>
      <c r="M61" s="197">
        <v>1.1299999999999999</v>
      </c>
      <c r="N61" s="197">
        <v>1.45</v>
      </c>
      <c r="O61" s="197">
        <v>0</v>
      </c>
      <c r="P61" s="197">
        <v>1.27</v>
      </c>
      <c r="Q61" s="197">
        <v>0.27</v>
      </c>
      <c r="R61" s="197">
        <v>0.52</v>
      </c>
      <c r="S61" s="197">
        <v>0.33</v>
      </c>
      <c r="T61" s="197">
        <v>0</v>
      </c>
      <c r="U61" s="197">
        <v>1.03</v>
      </c>
      <c r="V61" s="197">
        <v>0</v>
      </c>
      <c r="W61" s="197">
        <v>0</v>
      </c>
      <c r="X61" s="197">
        <v>1.2</v>
      </c>
      <c r="Y61" s="197">
        <v>9.15</v>
      </c>
      <c r="Z61" s="197">
        <v>3.31</v>
      </c>
      <c r="AA61" s="197">
        <v>1.1000000000000001</v>
      </c>
      <c r="AB61" s="197">
        <v>0</v>
      </c>
      <c r="AC61" s="197">
        <v>9.92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34.700000000000003</v>
      </c>
      <c r="AJ61" s="197">
        <v>0</v>
      </c>
      <c r="AK61" s="197">
        <v>1.58</v>
      </c>
      <c r="AL61" s="197">
        <v>0</v>
      </c>
      <c r="AM61" s="197">
        <v>23.93</v>
      </c>
      <c r="AN61" s="197">
        <v>0</v>
      </c>
      <c r="AO61" s="197">
        <v>180.53</v>
      </c>
      <c r="AP61" s="197">
        <v>0</v>
      </c>
    </row>
    <row r="62" spans="1:42">
      <c r="A62" t="s">
        <v>104</v>
      </c>
      <c r="B62" s="197">
        <v>0</v>
      </c>
      <c r="C62" s="197">
        <v>13.47</v>
      </c>
      <c r="D62" s="197">
        <v>0</v>
      </c>
      <c r="E62" s="197">
        <v>0</v>
      </c>
      <c r="F62" s="197">
        <v>21.32</v>
      </c>
      <c r="G62" s="197">
        <v>0</v>
      </c>
      <c r="H62" s="197">
        <v>0</v>
      </c>
      <c r="I62" s="197">
        <v>26.9</v>
      </c>
      <c r="J62" s="197">
        <v>0</v>
      </c>
      <c r="K62" s="197">
        <v>0.38</v>
      </c>
      <c r="L62" s="197">
        <v>223.5</v>
      </c>
      <c r="M62" s="197">
        <v>1.1299999999999999</v>
      </c>
      <c r="N62" s="197">
        <v>1.45</v>
      </c>
      <c r="O62" s="197">
        <v>0</v>
      </c>
      <c r="P62" s="197">
        <v>1.27</v>
      </c>
      <c r="Q62" s="197">
        <v>0.27</v>
      </c>
      <c r="R62" s="197">
        <v>0.52</v>
      </c>
      <c r="S62" s="197">
        <v>0.33</v>
      </c>
      <c r="T62" s="197">
        <v>0</v>
      </c>
      <c r="U62" s="197">
        <v>1.03</v>
      </c>
      <c r="V62" s="197">
        <v>0</v>
      </c>
      <c r="W62" s="197">
        <v>0</v>
      </c>
      <c r="X62" s="197">
        <v>1.2</v>
      </c>
      <c r="Y62" s="197">
        <v>9.15</v>
      </c>
      <c r="Z62" s="197">
        <v>3.31</v>
      </c>
      <c r="AA62" s="197">
        <v>1.1000000000000001</v>
      </c>
      <c r="AB62" s="197">
        <v>0</v>
      </c>
      <c r="AC62" s="197">
        <v>9.92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34.700000000000003</v>
      </c>
      <c r="AJ62" s="197">
        <v>0</v>
      </c>
      <c r="AK62" s="197">
        <v>0</v>
      </c>
      <c r="AL62" s="197">
        <v>0</v>
      </c>
      <c r="AM62" s="197">
        <v>23.93</v>
      </c>
      <c r="AN62" s="197">
        <v>0</v>
      </c>
      <c r="AO62" s="197">
        <v>180.53</v>
      </c>
      <c r="AP62" s="197">
        <v>0</v>
      </c>
    </row>
    <row r="63" spans="1:42">
      <c r="A63" t="s">
        <v>105</v>
      </c>
      <c r="B63" s="197">
        <v>0</v>
      </c>
      <c r="C63" s="197">
        <v>13.47</v>
      </c>
      <c r="D63" s="197">
        <v>0</v>
      </c>
      <c r="E63" s="197">
        <v>0</v>
      </c>
      <c r="F63" s="197">
        <v>21.32</v>
      </c>
      <c r="G63" s="197">
        <v>0</v>
      </c>
      <c r="H63" s="197">
        <v>0</v>
      </c>
      <c r="I63" s="197">
        <v>26.9</v>
      </c>
      <c r="J63" s="197">
        <v>0</v>
      </c>
      <c r="K63" s="197">
        <v>0.38</v>
      </c>
      <c r="L63" s="197">
        <v>233.5</v>
      </c>
      <c r="M63" s="197">
        <v>1.1299999999999999</v>
      </c>
      <c r="N63" s="197">
        <v>1.45</v>
      </c>
      <c r="O63" s="197">
        <v>0</v>
      </c>
      <c r="P63" s="197">
        <v>1.27</v>
      </c>
      <c r="Q63" s="197">
        <v>0.27</v>
      </c>
      <c r="R63" s="197">
        <v>0.52</v>
      </c>
      <c r="S63" s="197">
        <v>0.33</v>
      </c>
      <c r="T63" s="197">
        <v>0</v>
      </c>
      <c r="U63" s="197">
        <v>1.03</v>
      </c>
      <c r="V63" s="197">
        <v>0</v>
      </c>
      <c r="W63" s="197">
        <v>0</v>
      </c>
      <c r="X63" s="197">
        <v>1.2</v>
      </c>
      <c r="Y63" s="197">
        <v>9.15</v>
      </c>
      <c r="Z63" s="197">
        <v>3.31</v>
      </c>
      <c r="AA63" s="197">
        <v>1.1000000000000001</v>
      </c>
      <c r="AB63" s="197">
        <v>0</v>
      </c>
      <c r="AC63" s="197">
        <v>9.92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34.700000000000003</v>
      </c>
      <c r="AJ63" s="197">
        <v>0</v>
      </c>
      <c r="AK63" s="197">
        <v>0.45</v>
      </c>
      <c r="AL63" s="197">
        <v>0</v>
      </c>
      <c r="AM63" s="197">
        <v>23.93</v>
      </c>
      <c r="AN63" s="197">
        <v>0</v>
      </c>
      <c r="AO63" s="197">
        <v>180.53</v>
      </c>
      <c r="AP63" s="197">
        <v>0</v>
      </c>
    </row>
    <row r="64" spans="1:42">
      <c r="A64" t="s">
        <v>106</v>
      </c>
      <c r="B64" s="197">
        <v>0</v>
      </c>
      <c r="C64" s="197">
        <v>13.47</v>
      </c>
      <c r="D64" s="197">
        <v>0</v>
      </c>
      <c r="E64" s="197">
        <v>0</v>
      </c>
      <c r="F64" s="197">
        <v>21.32</v>
      </c>
      <c r="G64" s="197">
        <v>0</v>
      </c>
      <c r="H64" s="197">
        <v>0</v>
      </c>
      <c r="I64" s="197">
        <v>26.9</v>
      </c>
      <c r="J64" s="197">
        <v>0</v>
      </c>
      <c r="K64" s="197">
        <v>0.38</v>
      </c>
      <c r="L64" s="197">
        <v>226.5</v>
      </c>
      <c r="M64" s="197">
        <v>1.1299999999999999</v>
      </c>
      <c r="N64" s="197">
        <v>1.45</v>
      </c>
      <c r="O64" s="197">
        <v>0</v>
      </c>
      <c r="P64" s="197">
        <v>1.27</v>
      </c>
      <c r="Q64" s="197">
        <v>0.27</v>
      </c>
      <c r="R64" s="197">
        <v>0.52</v>
      </c>
      <c r="S64" s="197">
        <v>0.33</v>
      </c>
      <c r="T64" s="197">
        <v>0</v>
      </c>
      <c r="U64" s="197">
        <v>1.03</v>
      </c>
      <c r="V64" s="197">
        <v>0</v>
      </c>
      <c r="W64" s="197">
        <v>0</v>
      </c>
      <c r="X64" s="197">
        <v>1.2</v>
      </c>
      <c r="Y64" s="197">
        <v>9.15</v>
      </c>
      <c r="Z64" s="197">
        <v>3.31</v>
      </c>
      <c r="AA64" s="197">
        <v>1.1000000000000001</v>
      </c>
      <c r="AB64" s="197">
        <v>0</v>
      </c>
      <c r="AC64" s="197">
        <v>9.92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34.700000000000003</v>
      </c>
      <c r="AJ64" s="197">
        <v>0</v>
      </c>
      <c r="AK64" s="197">
        <v>0.45</v>
      </c>
      <c r="AL64" s="197">
        <v>0</v>
      </c>
      <c r="AM64" s="197">
        <v>23.93</v>
      </c>
      <c r="AN64" s="197">
        <v>0</v>
      </c>
      <c r="AO64" s="197">
        <v>180.53</v>
      </c>
      <c r="AP64" s="197">
        <v>0</v>
      </c>
    </row>
    <row r="65" spans="1:42">
      <c r="A65" t="s">
        <v>107</v>
      </c>
      <c r="B65" s="197">
        <v>0</v>
      </c>
      <c r="C65" s="197">
        <v>13.47</v>
      </c>
      <c r="D65" s="197">
        <v>0</v>
      </c>
      <c r="E65" s="197">
        <v>0</v>
      </c>
      <c r="F65" s="197">
        <v>21.32</v>
      </c>
      <c r="G65" s="197">
        <v>0</v>
      </c>
      <c r="H65" s="197">
        <v>0</v>
      </c>
      <c r="I65" s="197">
        <v>26.9</v>
      </c>
      <c r="J65" s="197">
        <v>0</v>
      </c>
      <c r="K65" s="197">
        <v>0.38</v>
      </c>
      <c r="L65" s="197">
        <v>244.5</v>
      </c>
      <c r="M65" s="197">
        <v>1.1299999999999999</v>
      </c>
      <c r="N65" s="197">
        <v>1.45</v>
      </c>
      <c r="O65" s="197">
        <v>0</v>
      </c>
      <c r="P65" s="197">
        <v>1.27</v>
      </c>
      <c r="Q65" s="197">
        <v>0.27</v>
      </c>
      <c r="R65" s="197">
        <v>0.52</v>
      </c>
      <c r="S65" s="197">
        <v>0.33</v>
      </c>
      <c r="T65" s="197">
        <v>0</v>
      </c>
      <c r="U65" s="197">
        <v>1.03</v>
      </c>
      <c r="V65" s="197">
        <v>0</v>
      </c>
      <c r="W65" s="197">
        <v>0</v>
      </c>
      <c r="X65" s="197">
        <v>1.2</v>
      </c>
      <c r="Y65" s="197">
        <v>9.15</v>
      </c>
      <c r="Z65" s="197">
        <v>3.31</v>
      </c>
      <c r="AA65" s="197">
        <v>1.1000000000000001</v>
      </c>
      <c r="AB65" s="197">
        <v>0</v>
      </c>
      <c r="AC65" s="197">
        <v>9.92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34.700000000000003</v>
      </c>
      <c r="AJ65" s="197">
        <v>0</v>
      </c>
      <c r="AK65" s="197">
        <v>0.45</v>
      </c>
      <c r="AL65" s="197">
        <v>0</v>
      </c>
      <c r="AM65" s="197">
        <v>23.93</v>
      </c>
      <c r="AN65" s="197">
        <v>0</v>
      </c>
      <c r="AO65" s="197">
        <v>180.53</v>
      </c>
      <c r="AP65" s="197">
        <v>0</v>
      </c>
    </row>
    <row r="66" spans="1:42">
      <c r="A66" t="s">
        <v>108</v>
      </c>
      <c r="B66" s="197">
        <v>0</v>
      </c>
      <c r="C66" s="197">
        <v>13.47</v>
      </c>
      <c r="D66" s="197">
        <v>0</v>
      </c>
      <c r="E66" s="197">
        <v>0</v>
      </c>
      <c r="F66" s="197">
        <v>21.32</v>
      </c>
      <c r="G66" s="197">
        <v>0</v>
      </c>
      <c r="H66" s="197">
        <v>0</v>
      </c>
      <c r="I66" s="197">
        <v>26.9</v>
      </c>
      <c r="J66" s="197">
        <v>0</v>
      </c>
      <c r="K66" s="197">
        <v>0.38</v>
      </c>
      <c r="L66" s="197">
        <v>244.5</v>
      </c>
      <c r="M66" s="197">
        <v>1.1299999999999999</v>
      </c>
      <c r="N66" s="197">
        <v>1.45</v>
      </c>
      <c r="O66" s="197">
        <v>0</v>
      </c>
      <c r="P66" s="197">
        <v>1.27</v>
      </c>
      <c r="Q66" s="197">
        <v>0.27</v>
      </c>
      <c r="R66" s="197">
        <v>0.52</v>
      </c>
      <c r="S66" s="197">
        <v>0.33</v>
      </c>
      <c r="T66" s="197">
        <v>0</v>
      </c>
      <c r="U66" s="197">
        <v>1.03</v>
      </c>
      <c r="V66" s="197">
        <v>0</v>
      </c>
      <c r="W66" s="197">
        <v>0</v>
      </c>
      <c r="X66" s="197">
        <v>1.2</v>
      </c>
      <c r="Y66" s="197">
        <v>9.15</v>
      </c>
      <c r="Z66" s="197">
        <v>3.31</v>
      </c>
      <c r="AA66" s="197">
        <v>1.1000000000000001</v>
      </c>
      <c r="AB66" s="197">
        <v>0</v>
      </c>
      <c r="AC66" s="197">
        <v>9.92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34.700000000000003</v>
      </c>
      <c r="AJ66" s="197">
        <v>0</v>
      </c>
      <c r="AK66" s="197">
        <v>0.45</v>
      </c>
      <c r="AL66" s="197">
        <v>0</v>
      </c>
      <c r="AM66" s="197">
        <v>23.93</v>
      </c>
      <c r="AN66" s="197">
        <v>0</v>
      </c>
      <c r="AO66" s="197">
        <v>180.53</v>
      </c>
      <c r="AP66" s="197">
        <v>0</v>
      </c>
    </row>
    <row r="67" spans="1:42">
      <c r="A67" t="s">
        <v>109</v>
      </c>
      <c r="B67" s="197">
        <v>0</v>
      </c>
      <c r="C67" s="197">
        <v>13.53</v>
      </c>
      <c r="D67" s="197">
        <v>0</v>
      </c>
      <c r="E67" s="197">
        <v>0</v>
      </c>
      <c r="F67" s="197">
        <v>21.32</v>
      </c>
      <c r="G67" s="197">
        <v>0</v>
      </c>
      <c r="H67" s="197">
        <v>0</v>
      </c>
      <c r="I67" s="197">
        <v>26.9</v>
      </c>
      <c r="J67" s="197">
        <v>0</v>
      </c>
      <c r="K67" s="197">
        <v>0.38</v>
      </c>
      <c r="L67" s="197">
        <v>225.5</v>
      </c>
      <c r="M67" s="197">
        <v>1.1299999999999999</v>
      </c>
      <c r="N67" s="197">
        <v>1.45</v>
      </c>
      <c r="O67" s="197">
        <v>0</v>
      </c>
      <c r="P67" s="197">
        <v>1.27</v>
      </c>
      <c r="Q67" s="197">
        <v>0.27</v>
      </c>
      <c r="R67" s="197">
        <v>0.52</v>
      </c>
      <c r="S67" s="197">
        <v>0.33</v>
      </c>
      <c r="T67" s="197">
        <v>0</v>
      </c>
      <c r="U67" s="197">
        <v>1.03</v>
      </c>
      <c r="V67" s="197">
        <v>0</v>
      </c>
      <c r="W67" s="197">
        <v>0</v>
      </c>
      <c r="X67" s="197">
        <v>1.2</v>
      </c>
      <c r="Y67" s="197">
        <v>9.15</v>
      </c>
      <c r="Z67" s="197">
        <v>3.31</v>
      </c>
      <c r="AA67" s="197">
        <v>1.1000000000000001</v>
      </c>
      <c r="AB67" s="197">
        <v>0</v>
      </c>
      <c r="AC67" s="197">
        <v>9.92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34.700000000000003</v>
      </c>
      <c r="AJ67" s="197">
        <v>0</v>
      </c>
      <c r="AK67" s="197">
        <v>0.22</v>
      </c>
      <c r="AL67" s="197">
        <v>0</v>
      </c>
      <c r="AM67" s="197">
        <v>23.93</v>
      </c>
      <c r="AN67" s="197">
        <v>0</v>
      </c>
      <c r="AO67" s="197">
        <v>180.53</v>
      </c>
      <c r="AP67" s="197">
        <v>0</v>
      </c>
    </row>
    <row r="68" spans="1:42">
      <c r="A68" t="s">
        <v>110</v>
      </c>
      <c r="B68" s="197">
        <v>0</v>
      </c>
      <c r="C68" s="197">
        <v>13.53</v>
      </c>
      <c r="D68" s="197">
        <v>0</v>
      </c>
      <c r="E68" s="197">
        <v>0</v>
      </c>
      <c r="F68" s="197">
        <v>21.32</v>
      </c>
      <c r="G68" s="197">
        <v>0</v>
      </c>
      <c r="H68" s="197">
        <v>0</v>
      </c>
      <c r="I68" s="197">
        <v>26.9</v>
      </c>
      <c r="J68" s="197">
        <v>0</v>
      </c>
      <c r="K68" s="197">
        <v>0.38</v>
      </c>
      <c r="L68" s="197">
        <v>229.5</v>
      </c>
      <c r="M68" s="197">
        <v>1.1299999999999999</v>
      </c>
      <c r="N68" s="197">
        <v>1.45</v>
      </c>
      <c r="O68" s="197">
        <v>0</v>
      </c>
      <c r="P68" s="197">
        <v>1.27</v>
      </c>
      <c r="Q68" s="197">
        <v>0.27</v>
      </c>
      <c r="R68" s="197">
        <v>0.52</v>
      </c>
      <c r="S68" s="197">
        <v>0.33</v>
      </c>
      <c r="T68" s="197">
        <v>0</v>
      </c>
      <c r="U68" s="197">
        <v>1.03</v>
      </c>
      <c r="V68" s="197">
        <v>0</v>
      </c>
      <c r="W68" s="197">
        <v>0</v>
      </c>
      <c r="X68" s="197">
        <v>1.2</v>
      </c>
      <c r="Y68" s="197">
        <v>9.15</v>
      </c>
      <c r="Z68" s="197">
        <v>3.31</v>
      </c>
      <c r="AA68" s="197">
        <v>1.1000000000000001</v>
      </c>
      <c r="AB68" s="197">
        <v>0</v>
      </c>
      <c r="AC68" s="197">
        <v>9.92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34.700000000000003</v>
      </c>
      <c r="AJ68" s="197">
        <v>0</v>
      </c>
      <c r="AK68" s="197">
        <v>0</v>
      </c>
      <c r="AL68" s="197">
        <v>0</v>
      </c>
      <c r="AM68" s="197">
        <v>23.93</v>
      </c>
      <c r="AN68" s="197">
        <v>0</v>
      </c>
      <c r="AO68" s="197">
        <v>180.53</v>
      </c>
      <c r="AP68" s="197">
        <v>0</v>
      </c>
    </row>
    <row r="69" spans="1:42">
      <c r="A69" t="s">
        <v>111</v>
      </c>
      <c r="B69" s="197">
        <v>0</v>
      </c>
      <c r="C69" s="197">
        <v>13.53</v>
      </c>
      <c r="D69" s="197">
        <v>0</v>
      </c>
      <c r="E69" s="197">
        <v>0</v>
      </c>
      <c r="F69" s="197">
        <v>21.32</v>
      </c>
      <c r="G69" s="197">
        <v>0</v>
      </c>
      <c r="H69" s="197">
        <v>0</v>
      </c>
      <c r="I69" s="197">
        <v>26.9</v>
      </c>
      <c r="J69" s="197">
        <v>0</v>
      </c>
      <c r="K69" s="197">
        <v>0.38</v>
      </c>
      <c r="L69" s="197">
        <v>236.5</v>
      </c>
      <c r="M69" s="197">
        <v>1.1299999999999999</v>
      </c>
      <c r="N69" s="197">
        <v>1.45</v>
      </c>
      <c r="O69" s="197">
        <v>0</v>
      </c>
      <c r="P69" s="197">
        <v>1.27</v>
      </c>
      <c r="Q69" s="197">
        <v>0.27</v>
      </c>
      <c r="R69" s="197">
        <v>0.52</v>
      </c>
      <c r="S69" s="197">
        <v>0.32</v>
      </c>
      <c r="T69" s="197">
        <v>0</v>
      </c>
      <c r="U69" s="197">
        <v>1.03</v>
      </c>
      <c r="V69" s="197">
        <v>0</v>
      </c>
      <c r="W69" s="197">
        <v>0</v>
      </c>
      <c r="X69" s="197">
        <v>1.2</v>
      </c>
      <c r="Y69" s="197">
        <v>9.15</v>
      </c>
      <c r="Z69" s="197">
        <v>3.31</v>
      </c>
      <c r="AA69" s="197">
        <v>1.1000000000000001</v>
      </c>
      <c r="AB69" s="197">
        <v>0</v>
      </c>
      <c r="AC69" s="197">
        <v>9.92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34.700000000000003</v>
      </c>
      <c r="AJ69" s="197">
        <v>0</v>
      </c>
      <c r="AK69" s="197">
        <v>0</v>
      </c>
      <c r="AL69" s="197">
        <v>0</v>
      </c>
      <c r="AM69" s="197">
        <v>23.93</v>
      </c>
      <c r="AN69" s="197">
        <v>0</v>
      </c>
      <c r="AO69" s="197">
        <v>180.53</v>
      </c>
      <c r="AP69" s="197">
        <v>0</v>
      </c>
    </row>
    <row r="70" spans="1:42">
      <c r="A70" t="s">
        <v>112</v>
      </c>
      <c r="B70" s="197">
        <v>0</v>
      </c>
      <c r="C70" s="197">
        <v>13.53</v>
      </c>
      <c r="D70" s="197">
        <v>0</v>
      </c>
      <c r="E70" s="197">
        <v>0</v>
      </c>
      <c r="F70" s="197">
        <v>21.32</v>
      </c>
      <c r="G70" s="197">
        <v>0</v>
      </c>
      <c r="H70" s="197">
        <v>0</v>
      </c>
      <c r="I70" s="197">
        <v>26.9</v>
      </c>
      <c r="J70" s="197">
        <v>0</v>
      </c>
      <c r="K70" s="197">
        <v>0.38</v>
      </c>
      <c r="L70" s="197">
        <v>239.5</v>
      </c>
      <c r="M70" s="197">
        <v>1.1299999999999999</v>
      </c>
      <c r="N70" s="197">
        <v>1.45</v>
      </c>
      <c r="O70" s="197">
        <v>0</v>
      </c>
      <c r="P70" s="197">
        <v>1.27</v>
      </c>
      <c r="Q70" s="197">
        <v>0.27</v>
      </c>
      <c r="R70" s="197">
        <v>0.52</v>
      </c>
      <c r="S70" s="197">
        <v>0.32</v>
      </c>
      <c r="T70" s="197">
        <v>0</v>
      </c>
      <c r="U70" s="197">
        <v>1.03</v>
      </c>
      <c r="V70" s="197">
        <v>0</v>
      </c>
      <c r="W70" s="197">
        <v>0</v>
      </c>
      <c r="X70" s="197">
        <v>1.2</v>
      </c>
      <c r="Y70" s="197">
        <v>9.15</v>
      </c>
      <c r="Z70" s="197">
        <v>3.31</v>
      </c>
      <c r="AA70" s="197">
        <v>1.1000000000000001</v>
      </c>
      <c r="AB70" s="197">
        <v>0</v>
      </c>
      <c r="AC70" s="197">
        <v>9.92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34.700000000000003</v>
      </c>
      <c r="AJ70" s="197">
        <v>0</v>
      </c>
      <c r="AK70" s="197">
        <v>0</v>
      </c>
      <c r="AL70" s="197">
        <v>0</v>
      </c>
      <c r="AM70" s="197">
        <v>23.93</v>
      </c>
      <c r="AN70" s="197">
        <v>0</v>
      </c>
      <c r="AO70" s="197">
        <v>180.53</v>
      </c>
      <c r="AP70" s="197">
        <v>0</v>
      </c>
    </row>
    <row r="71" spans="1:42">
      <c r="A71" t="s">
        <v>113</v>
      </c>
      <c r="B71" s="197">
        <v>0</v>
      </c>
      <c r="C71" s="197">
        <v>13.53</v>
      </c>
      <c r="D71" s="197">
        <v>0</v>
      </c>
      <c r="E71" s="197">
        <v>0</v>
      </c>
      <c r="F71" s="197">
        <v>21.32</v>
      </c>
      <c r="G71" s="197">
        <v>0</v>
      </c>
      <c r="H71" s="197">
        <v>0</v>
      </c>
      <c r="I71" s="197">
        <v>26.9</v>
      </c>
      <c r="J71" s="197">
        <v>0</v>
      </c>
      <c r="K71" s="197">
        <v>0.38</v>
      </c>
      <c r="L71" s="197">
        <v>206.5</v>
      </c>
      <c r="M71" s="197">
        <v>1.1299999999999999</v>
      </c>
      <c r="N71" s="197">
        <v>1.45</v>
      </c>
      <c r="O71" s="197">
        <v>0</v>
      </c>
      <c r="P71" s="197">
        <v>1.27</v>
      </c>
      <c r="Q71" s="197">
        <v>0.27</v>
      </c>
      <c r="R71" s="197">
        <v>0.52</v>
      </c>
      <c r="S71" s="197">
        <v>0.32</v>
      </c>
      <c r="T71" s="197">
        <v>0</v>
      </c>
      <c r="U71" s="197">
        <v>1.03</v>
      </c>
      <c r="V71" s="197">
        <v>0</v>
      </c>
      <c r="W71" s="197">
        <v>0</v>
      </c>
      <c r="X71" s="197">
        <v>1.2</v>
      </c>
      <c r="Y71" s="197">
        <v>9.15</v>
      </c>
      <c r="Z71" s="197">
        <v>3.31</v>
      </c>
      <c r="AA71" s="197">
        <v>1.1000000000000001</v>
      </c>
      <c r="AB71" s="197">
        <v>0</v>
      </c>
      <c r="AC71" s="197">
        <v>9.92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34.700000000000003</v>
      </c>
      <c r="AJ71" s="197">
        <v>0</v>
      </c>
      <c r="AK71" s="197">
        <v>0</v>
      </c>
      <c r="AL71" s="197">
        <v>0</v>
      </c>
      <c r="AM71" s="197">
        <v>23.93</v>
      </c>
      <c r="AN71" s="197">
        <v>0</v>
      </c>
      <c r="AO71" s="197">
        <v>180.53</v>
      </c>
      <c r="AP71" s="197">
        <v>0</v>
      </c>
    </row>
    <row r="72" spans="1:42">
      <c r="A72" t="s">
        <v>114</v>
      </c>
      <c r="B72" s="197">
        <v>0</v>
      </c>
      <c r="C72" s="197">
        <v>13.53</v>
      </c>
      <c r="D72" s="197">
        <v>0</v>
      </c>
      <c r="E72" s="197">
        <v>0</v>
      </c>
      <c r="F72" s="197">
        <v>21.32</v>
      </c>
      <c r="G72" s="197">
        <v>0</v>
      </c>
      <c r="H72" s="197">
        <v>0</v>
      </c>
      <c r="I72" s="197">
        <v>26.9</v>
      </c>
      <c r="J72" s="197">
        <v>0</v>
      </c>
      <c r="K72" s="197">
        <v>0.38</v>
      </c>
      <c r="L72" s="197">
        <v>206.5</v>
      </c>
      <c r="M72" s="197">
        <v>1.1299999999999999</v>
      </c>
      <c r="N72" s="197">
        <v>1.45</v>
      </c>
      <c r="O72" s="197">
        <v>0</v>
      </c>
      <c r="P72" s="197">
        <v>1.27</v>
      </c>
      <c r="Q72" s="197">
        <v>0.27</v>
      </c>
      <c r="R72" s="197">
        <v>0.52</v>
      </c>
      <c r="S72" s="197">
        <v>0.32</v>
      </c>
      <c r="T72" s="197">
        <v>0</v>
      </c>
      <c r="U72" s="197">
        <v>1.03</v>
      </c>
      <c r="V72" s="197">
        <v>0</v>
      </c>
      <c r="W72" s="197">
        <v>0</v>
      </c>
      <c r="X72" s="197">
        <v>1.2</v>
      </c>
      <c r="Y72" s="197">
        <v>9.15</v>
      </c>
      <c r="Z72" s="197">
        <v>3.31</v>
      </c>
      <c r="AA72" s="197">
        <v>1.1000000000000001</v>
      </c>
      <c r="AB72" s="197">
        <v>0</v>
      </c>
      <c r="AC72" s="197">
        <v>9.92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34.700000000000003</v>
      </c>
      <c r="AJ72" s="197">
        <v>0</v>
      </c>
      <c r="AK72" s="197">
        <v>0</v>
      </c>
      <c r="AL72" s="197">
        <v>0</v>
      </c>
      <c r="AM72" s="197">
        <v>23.93</v>
      </c>
      <c r="AN72" s="197">
        <v>0</v>
      </c>
      <c r="AO72" s="197">
        <v>180.53</v>
      </c>
      <c r="AP72" s="197">
        <v>0</v>
      </c>
    </row>
    <row r="73" spans="1:42">
      <c r="A73" t="s">
        <v>115</v>
      </c>
      <c r="B73" s="197">
        <v>0</v>
      </c>
      <c r="C73" s="197">
        <v>13.56</v>
      </c>
      <c r="D73" s="197">
        <v>0</v>
      </c>
      <c r="E73" s="197">
        <v>0</v>
      </c>
      <c r="F73" s="197">
        <v>21.32</v>
      </c>
      <c r="G73" s="197">
        <v>0</v>
      </c>
      <c r="H73" s="197">
        <v>0</v>
      </c>
      <c r="I73" s="197">
        <v>26.9</v>
      </c>
      <c r="J73" s="197">
        <v>0</v>
      </c>
      <c r="K73" s="197">
        <v>0.38</v>
      </c>
      <c r="L73" s="197">
        <v>206.5</v>
      </c>
      <c r="M73" s="197">
        <v>1.1299999999999999</v>
      </c>
      <c r="N73" s="197">
        <v>1.45</v>
      </c>
      <c r="O73" s="197">
        <v>0</v>
      </c>
      <c r="P73" s="197">
        <v>1.27</v>
      </c>
      <c r="Q73" s="197">
        <v>0.27</v>
      </c>
      <c r="R73" s="197">
        <v>0.52</v>
      </c>
      <c r="S73" s="197">
        <v>0.32</v>
      </c>
      <c r="T73" s="197">
        <v>0</v>
      </c>
      <c r="U73" s="197">
        <v>1.03</v>
      </c>
      <c r="V73" s="197">
        <v>0</v>
      </c>
      <c r="W73" s="197">
        <v>0</v>
      </c>
      <c r="X73" s="197">
        <v>1.2</v>
      </c>
      <c r="Y73" s="197">
        <v>9.15</v>
      </c>
      <c r="Z73" s="197">
        <v>3.31</v>
      </c>
      <c r="AA73" s="197">
        <v>1.1000000000000001</v>
      </c>
      <c r="AB73" s="197">
        <v>0</v>
      </c>
      <c r="AC73" s="197">
        <v>9.92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34.700000000000003</v>
      </c>
      <c r="AJ73" s="197">
        <v>0</v>
      </c>
      <c r="AK73" s="197">
        <v>0.91</v>
      </c>
      <c r="AL73" s="197">
        <v>0</v>
      </c>
      <c r="AM73" s="197">
        <v>23.93</v>
      </c>
      <c r="AN73" s="197">
        <v>0</v>
      </c>
      <c r="AO73" s="197">
        <v>180.53</v>
      </c>
      <c r="AP73" s="197">
        <v>0</v>
      </c>
    </row>
    <row r="74" spans="1:42">
      <c r="A74" t="s">
        <v>116</v>
      </c>
      <c r="B74" s="197">
        <v>0</v>
      </c>
      <c r="C74" s="197">
        <v>13.56</v>
      </c>
      <c r="D74" s="197">
        <v>0</v>
      </c>
      <c r="E74" s="197">
        <v>0</v>
      </c>
      <c r="F74" s="197">
        <v>21.32</v>
      </c>
      <c r="G74" s="197">
        <v>0</v>
      </c>
      <c r="H74" s="197">
        <v>0</v>
      </c>
      <c r="I74" s="197">
        <v>26.9</v>
      </c>
      <c r="J74" s="197">
        <v>0</v>
      </c>
      <c r="K74" s="197">
        <v>0.38</v>
      </c>
      <c r="L74" s="197">
        <v>206.5</v>
      </c>
      <c r="M74" s="197">
        <v>1.1299999999999999</v>
      </c>
      <c r="N74" s="197">
        <v>1.45</v>
      </c>
      <c r="O74" s="197">
        <v>0</v>
      </c>
      <c r="P74" s="197">
        <v>1.27</v>
      </c>
      <c r="Q74" s="197">
        <v>0.27</v>
      </c>
      <c r="R74" s="197">
        <v>0.52</v>
      </c>
      <c r="S74" s="197">
        <v>0.32</v>
      </c>
      <c r="T74" s="197">
        <v>0</v>
      </c>
      <c r="U74" s="197">
        <v>1.03</v>
      </c>
      <c r="V74" s="197">
        <v>0</v>
      </c>
      <c r="W74" s="197">
        <v>0</v>
      </c>
      <c r="X74" s="197">
        <v>1.2</v>
      </c>
      <c r="Y74" s="197">
        <v>9.15</v>
      </c>
      <c r="Z74" s="197">
        <v>3.31</v>
      </c>
      <c r="AA74" s="197">
        <v>1.1000000000000001</v>
      </c>
      <c r="AB74" s="197">
        <v>0</v>
      </c>
      <c r="AC74" s="197">
        <v>9.92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34.700000000000003</v>
      </c>
      <c r="AJ74" s="197">
        <v>0</v>
      </c>
      <c r="AK74" s="197">
        <v>0</v>
      </c>
      <c r="AL74" s="197">
        <v>0</v>
      </c>
      <c r="AM74" s="197">
        <v>23.93</v>
      </c>
      <c r="AN74" s="197">
        <v>0</v>
      </c>
      <c r="AO74" s="197">
        <v>180.53</v>
      </c>
      <c r="AP74" s="197">
        <v>0</v>
      </c>
    </row>
    <row r="75" spans="1:42">
      <c r="A75" t="s">
        <v>117</v>
      </c>
      <c r="B75" s="197">
        <v>0</v>
      </c>
      <c r="C75" s="197">
        <v>13.56</v>
      </c>
      <c r="D75" s="197">
        <v>0</v>
      </c>
      <c r="E75" s="197">
        <v>0</v>
      </c>
      <c r="F75" s="197">
        <v>21.32</v>
      </c>
      <c r="G75" s="197">
        <v>0</v>
      </c>
      <c r="H75" s="197">
        <v>0</v>
      </c>
      <c r="I75" s="197">
        <v>26.9</v>
      </c>
      <c r="J75" s="197">
        <v>0</v>
      </c>
      <c r="K75" s="197">
        <v>0.38</v>
      </c>
      <c r="L75" s="197">
        <v>206.5</v>
      </c>
      <c r="M75" s="197">
        <v>1.1299999999999999</v>
      </c>
      <c r="N75" s="197">
        <v>1.45</v>
      </c>
      <c r="O75" s="197">
        <v>0</v>
      </c>
      <c r="P75" s="197">
        <v>1.27</v>
      </c>
      <c r="Q75" s="197">
        <v>0.27</v>
      </c>
      <c r="R75" s="197">
        <v>0.52</v>
      </c>
      <c r="S75" s="197">
        <v>0.32</v>
      </c>
      <c r="T75" s="197">
        <v>0</v>
      </c>
      <c r="U75" s="197">
        <v>1.03</v>
      </c>
      <c r="V75" s="197">
        <v>0</v>
      </c>
      <c r="W75" s="197">
        <v>0</v>
      </c>
      <c r="X75" s="197">
        <v>1.2</v>
      </c>
      <c r="Y75" s="197">
        <v>9.15</v>
      </c>
      <c r="Z75" s="197">
        <v>3.31</v>
      </c>
      <c r="AA75" s="197">
        <v>1.1000000000000001</v>
      </c>
      <c r="AB75" s="197">
        <v>0</v>
      </c>
      <c r="AC75" s="197">
        <v>9.92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34.700000000000003</v>
      </c>
      <c r="AJ75" s="197">
        <v>0</v>
      </c>
      <c r="AK75" s="197">
        <v>0.22</v>
      </c>
      <c r="AL75" s="197">
        <v>0</v>
      </c>
      <c r="AM75" s="197">
        <v>23.93</v>
      </c>
      <c r="AN75" s="197">
        <v>0</v>
      </c>
      <c r="AO75" s="197">
        <v>180.53</v>
      </c>
      <c r="AP75" s="197">
        <v>0</v>
      </c>
    </row>
    <row r="76" spans="1:42">
      <c r="A76" t="s">
        <v>118</v>
      </c>
      <c r="B76" s="197">
        <v>0</v>
      </c>
      <c r="C76" s="197">
        <v>13.56</v>
      </c>
      <c r="D76" s="197">
        <v>0</v>
      </c>
      <c r="E76" s="197">
        <v>0</v>
      </c>
      <c r="F76" s="197">
        <v>21.32</v>
      </c>
      <c r="G76" s="197">
        <v>0</v>
      </c>
      <c r="H76" s="197">
        <v>0</v>
      </c>
      <c r="I76" s="197">
        <v>26.9</v>
      </c>
      <c r="J76" s="197">
        <v>0</v>
      </c>
      <c r="K76" s="197">
        <v>0.38</v>
      </c>
      <c r="L76" s="197">
        <v>206.5</v>
      </c>
      <c r="M76" s="197">
        <v>1.1299999999999999</v>
      </c>
      <c r="N76" s="197">
        <v>1.45</v>
      </c>
      <c r="O76" s="197">
        <v>0</v>
      </c>
      <c r="P76" s="197">
        <v>1.27</v>
      </c>
      <c r="Q76" s="197">
        <v>0.27</v>
      </c>
      <c r="R76" s="197">
        <v>0.52</v>
      </c>
      <c r="S76" s="197">
        <v>0.32</v>
      </c>
      <c r="T76" s="197">
        <v>0</v>
      </c>
      <c r="U76" s="197">
        <v>1.03</v>
      </c>
      <c r="V76" s="197">
        <v>0</v>
      </c>
      <c r="W76" s="197">
        <v>0</v>
      </c>
      <c r="X76" s="197">
        <v>1.2</v>
      </c>
      <c r="Y76" s="197">
        <v>9.15</v>
      </c>
      <c r="Z76" s="197">
        <v>3.31</v>
      </c>
      <c r="AA76" s="197">
        <v>1.1000000000000001</v>
      </c>
      <c r="AB76" s="197">
        <v>0</v>
      </c>
      <c r="AC76" s="197">
        <v>9.92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34.700000000000003</v>
      </c>
      <c r="AJ76" s="197">
        <v>0</v>
      </c>
      <c r="AK76" s="197">
        <v>0.45</v>
      </c>
      <c r="AL76" s="197">
        <v>0</v>
      </c>
      <c r="AM76" s="197">
        <v>23.93</v>
      </c>
      <c r="AN76" s="197">
        <v>0</v>
      </c>
      <c r="AO76" s="197">
        <v>180.53</v>
      </c>
      <c r="AP76" s="197">
        <v>0</v>
      </c>
    </row>
    <row r="77" spans="1:42">
      <c r="A77" t="s">
        <v>119</v>
      </c>
      <c r="B77" s="197">
        <v>0</v>
      </c>
      <c r="C77" s="197">
        <v>13.56</v>
      </c>
      <c r="D77" s="197">
        <v>0</v>
      </c>
      <c r="E77" s="197">
        <v>0</v>
      </c>
      <c r="F77" s="197">
        <v>21.32</v>
      </c>
      <c r="G77" s="197">
        <v>0</v>
      </c>
      <c r="H77" s="197">
        <v>0</v>
      </c>
      <c r="I77" s="197">
        <v>26.9</v>
      </c>
      <c r="J77" s="197">
        <v>0</v>
      </c>
      <c r="K77" s="197">
        <v>0.38</v>
      </c>
      <c r="L77" s="197">
        <v>206.5</v>
      </c>
      <c r="M77" s="197">
        <v>1.1299999999999999</v>
      </c>
      <c r="N77" s="197">
        <v>1.45</v>
      </c>
      <c r="O77" s="197">
        <v>0</v>
      </c>
      <c r="P77" s="197">
        <v>1.27</v>
      </c>
      <c r="Q77" s="197">
        <v>0.27</v>
      </c>
      <c r="R77" s="197">
        <v>0.52</v>
      </c>
      <c r="S77" s="197">
        <v>0.32</v>
      </c>
      <c r="T77" s="197">
        <v>0</v>
      </c>
      <c r="U77" s="197">
        <v>1.03</v>
      </c>
      <c r="V77" s="197">
        <v>0</v>
      </c>
      <c r="W77" s="197">
        <v>0</v>
      </c>
      <c r="X77" s="197">
        <v>1.2</v>
      </c>
      <c r="Y77" s="197">
        <v>9.15</v>
      </c>
      <c r="Z77" s="197">
        <v>3.31</v>
      </c>
      <c r="AA77" s="197">
        <v>1.1000000000000001</v>
      </c>
      <c r="AB77" s="197">
        <v>0</v>
      </c>
      <c r="AC77" s="197">
        <v>9.92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34.700000000000003</v>
      </c>
      <c r="AJ77" s="197">
        <v>0</v>
      </c>
      <c r="AK77" s="197">
        <v>0.45</v>
      </c>
      <c r="AL77" s="197">
        <v>0</v>
      </c>
      <c r="AM77" s="197">
        <v>23.93</v>
      </c>
      <c r="AN77" s="197">
        <v>0</v>
      </c>
      <c r="AO77" s="197">
        <v>180.53</v>
      </c>
      <c r="AP77" s="197">
        <v>0</v>
      </c>
    </row>
    <row r="78" spans="1:42">
      <c r="A78" t="s">
        <v>120</v>
      </c>
      <c r="B78" s="197">
        <v>0</v>
      </c>
      <c r="C78" s="197">
        <v>13.56</v>
      </c>
      <c r="D78" s="197">
        <v>0</v>
      </c>
      <c r="E78" s="197">
        <v>0</v>
      </c>
      <c r="F78" s="197">
        <v>21.32</v>
      </c>
      <c r="G78" s="197">
        <v>0</v>
      </c>
      <c r="H78" s="197">
        <v>0</v>
      </c>
      <c r="I78" s="197">
        <v>26.9</v>
      </c>
      <c r="J78" s="197">
        <v>0</v>
      </c>
      <c r="K78" s="197">
        <v>0.38</v>
      </c>
      <c r="L78" s="197">
        <v>206.5</v>
      </c>
      <c r="M78" s="197">
        <v>1.1299999999999999</v>
      </c>
      <c r="N78" s="197">
        <v>1.45</v>
      </c>
      <c r="O78" s="197">
        <v>0</v>
      </c>
      <c r="P78" s="197">
        <v>1.27</v>
      </c>
      <c r="Q78" s="197">
        <v>0.27</v>
      </c>
      <c r="R78" s="197">
        <v>0.52</v>
      </c>
      <c r="S78" s="197">
        <v>0.32</v>
      </c>
      <c r="T78" s="197">
        <v>0</v>
      </c>
      <c r="U78" s="197">
        <v>1.03</v>
      </c>
      <c r="V78" s="197">
        <v>0</v>
      </c>
      <c r="W78" s="197">
        <v>0</v>
      </c>
      <c r="X78" s="197">
        <v>1.2</v>
      </c>
      <c r="Y78" s="197">
        <v>9.15</v>
      </c>
      <c r="Z78" s="197">
        <v>3.31</v>
      </c>
      <c r="AA78" s="197">
        <v>1.1000000000000001</v>
      </c>
      <c r="AB78" s="197">
        <v>0</v>
      </c>
      <c r="AC78" s="197">
        <v>9.92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34.700000000000003</v>
      </c>
      <c r="AJ78" s="197">
        <v>0</v>
      </c>
      <c r="AK78" s="197">
        <v>0.68</v>
      </c>
      <c r="AL78" s="197">
        <v>0</v>
      </c>
      <c r="AM78" s="197">
        <v>23.93</v>
      </c>
      <c r="AN78" s="197">
        <v>0</v>
      </c>
      <c r="AO78" s="197">
        <v>180.53</v>
      </c>
      <c r="AP78" s="197">
        <v>0</v>
      </c>
    </row>
    <row r="79" spans="1:42">
      <c r="A79" t="s">
        <v>121</v>
      </c>
      <c r="B79" s="197">
        <v>0</v>
      </c>
      <c r="C79" s="197">
        <v>13.59</v>
      </c>
      <c r="D79" s="197">
        <v>0</v>
      </c>
      <c r="E79" s="197">
        <v>0</v>
      </c>
      <c r="F79" s="197">
        <v>21.32</v>
      </c>
      <c r="G79" s="197">
        <v>0</v>
      </c>
      <c r="H79" s="197">
        <v>0</v>
      </c>
      <c r="I79" s="197">
        <v>26.9</v>
      </c>
      <c r="J79" s="197">
        <v>0</v>
      </c>
      <c r="K79" s="197">
        <v>0.38</v>
      </c>
      <c r="L79" s="197">
        <v>206.5</v>
      </c>
      <c r="M79" s="197">
        <v>1.1299999999999999</v>
      </c>
      <c r="N79" s="197">
        <v>1.45</v>
      </c>
      <c r="O79" s="197">
        <v>0</v>
      </c>
      <c r="P79" s="197">
        <v>1.27</v>
      </c>
      <c r="Q79" s="197">
        <v>0.27</v>
      </c>
      <c r="R79" s="197">
        <v>0.52</v>
      </c>
      <c r="S79" s="197">
        <v>0.32</v>
      </c>
      <c r="T79" s="197">
        <v>0</v>
      </c>
      <c r="U79" s="197">
        <v>1.03</v>
      </c>
      <c r="V79" s="197">
        <v>0</v>
      </c>
      <c r="W79" s="197">
        <v>0</v>
      </c>
      <c r="X79" s="197">
        <v>1.2</v>
      </c>
      <c r="Y79" s="197">
        <v>9.15</v>
      </c>
      <c r="Z79" s="197">
        <v>3.31</v>
      </c>
      <c r="AA79" s="197">
        <v>1.1000000000000001</v>
      </c>
      <c r="AB79" s="197">
        <v>0</v>
      </c>
      <c r="AC79" s="197">
        <v>9.92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34.700000000000003</v>
      </c>
      <c r="AJ79" s="197">
        <v>0</v>
      </c>
      <c r="AK79" s="197">
        <v>2.88</v>
      </c>
      <c r="AL79" s="197">
        <v>0</v>
      </c>
      <c r="AM79" s="197">
        <v>23.93</v>
      </c>
      <c r="AN79" s="197">
        <v>0</v>
      </c>
      <c r="AO79" s="197">
        <v>180.53</v>
      </c>
      <c r="AP79" s="197">
        <v>0</v>
      </c>
    </row>
    <row r="80" spans="1:42">
      <c r="A80" t="s">
        <v>122</v>
      </c>
      <c r="B80" s="197">
        <v>0</v>
      </c>
      <c r="C80" s="197">
        <v>13.59</v>
      </c>
      <c r="D80" s="197">
        <v>0</v>
      </c>
      <c r="E80" s="197">
        <v>0</v>
      </c>
      <c r="F80" s="197">
        <v>21.32</v>
      </c>
      <c r="G80" s="197">
        <v>0</v>
      </c>
      <c r="H80" s="197">
        <v>0</v>
      </c>
      <c r="I80" s="197">
        <v>27.24</v>
      </c>
      <c r="J80" s="197">
        <v>0</v>
      </c>
      <c r="K80" s="197">
        <v>0.38</v>
      </c>
      <c r="L80" s="197">
        <v>206.5</v>
      </c>
      <c r="M80" s="197">
        <v>1.1299999999999999</v>
      </c>
      <c r="N80" s="197">
        <v>1.45</v>
      </c>
      <c r="O80" s="197">
        <v>0</v>
      </c>
      <c r="P80" s="197">
        <v>1.27</v>
      </c>
      <c r="Q80" s="197">
        <v>0.27</v>
      </c>
      <c r="R80" s="197">
        <v>0.52</v>
      </c>
      <c r="S80" s="197">
        <v>0.32</v>
      </c>
      <c r="T80" s="197">
        <v>0</v>
      </c>
      <c r="U80" s="197">
        <v>1.03</v>
      </c>
      <c r="V80" s="197">
        <v>0</v>
      </c>
      <c r="W80" s="197">
        <v>0</v>
      </c>
      <c r="X80" s="197">
        <v>1.2</v>
      </c>
      <c r="Y80" s="197">
        <v>9.15</v>
      </c>
      <c r="Z80" s="197">
        <v>3.31</v>
      </c>
      <c r="AA80" s="197">
        <v>1.1000000000000001</v>
      </c>
      <c r="AB80" s="197">
        <v>0</v>
      </c>
      <c r="AC80" s="197">
        <v>9.92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34.700000000000003</v>
      </c>
      <c r="AJ80" s="197">
        <v>0</v>
      </c>
      <c r="AK80" s="197">
        <v>1.1299999999999999</v>
      </c>
      <c r="AL80" s="197">
        <v>0</v>
      </c>
      <c r="AM80" s="197">
        <v>23.93</v>
      </c>
      <c r="AN80" s="197">
        <v>0</v>
      </c>
      <c r="AO80" s="197">
        <v>180.53</v>
      </c>
      <c r="AP80" s="197">
        <v>0</v>
      </c>
    </row>
    <row r="81" spans="1:42">
      <c r="A81" t="s">
        <v>123</v>
      </c>
      <c r="B81" s="197">
        <v>0</v>
      </c>
      <c r="C81" s="197">
        <v>13.59</v>
      </c>
      <c r="D81" s="197">
        <v>0</v>
      </c>
      <c r="E81" s="197">
        <v>0</v>
      </c>
      <c r="F81" s="197">
        <v>21.32</v>
      </c>
      <c r="G81" s="197">
        <v>0</v>
      </c>
      <c r="H81" s="197">
        <v>0</v>
      </c>
      <c r="I81" s="197">
        <v>27.24</v>
      </c>
      <c r="J81" s="197">
        <v>0</v>
      </c>
      <c r="K81" s="197">
        <v>0.38</v>
      </c>
      <c r="L81" s="197">
        <v>206.5</v>
      </c>
      <c r="M81" s="197">
        <v>1.1299999999999999</v>
      </c>
      <c r="N81" s="197">
        <v>1.45</v>
      </c>
      <c r="O81" s="197">
        <v>0</v>
      </c>
      <c r="P81" s="197">
        <v>1.27</v>
      </c>
      <c r="Q81" s="197">
        <v>0.27</v>
      </c>
      <c r="R81" s="197">
        <v>0.52</v>
      </c>
      <c r="S81" s="197">
        <v>0.32</v>
      </c>
      <c r="T81" s="197">
        <v>0</v>
      </c>
      <c r="U81" s="197">
        <v>1.03</v>
      </c>
      <c r="V81" s="197">
        <v>0</v>
      </c>
      <c r="W81" s="197">
        <v>0</v>
      </c>
      <c r="X81" s="197">
        <v>1.2</v>
      </c>
      <c r="Y81" s="197">
        <v>9.15</v>
      </c>
      <c r="Z81" s="197">
        <v>3.31</v>
      </c>
      <c r="AA81" s="197">
        <v>1.1000000000000001</v>
      </c>
      <c r="AB81" s="197">
        <v>0</v>
      </c>
      <c r="AC81" s="197">
        <v>9.92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34.700000000000003</v>
      </c>
      <c r="AJ81" s="197">
        <v>0</v>
      </c>
      <c r="AK81" s="197">
        <v>1.58</v>
      </c>
      <c r="AL81" s="197">
        <v>0</v>
      </c>
      <c r="AM81" s="197">
        <v>23.93</v>
      </c>
      <c r="AN81" s="197">
        <v>0</v>
      </c>
      <c r="AO81" s="197">
        <v>180.53</v>
      </c>
      <c r="AP81" s="197">
        <v>0</v>
      </c>
    </row>
    <row r="82" spans="1:42">
      <c r="A82" t="s">
        <v>124</v>
      </c>
      <c r="B82" s="197">
        <v>0</v>
      </c>
      <c r="C82" s="197">
        <v>13.59</v>
      </c>
      <c r="D82" s="197">
        <v>0</v>
      </c>
      <c r="E82" s="197">
        <v>0</v>
      </c>
      <c r="F82" s="197">
        <v>21.32</v>
      </c>
      <c r="G82" s="197">
        <v>0</v>
      </c>
      <c r="H82" s="197">
        <v>0</v>
      </c>
      <c r="I82" s="197">
        <v>27.24</v>
      </c>
      <c r="J82" s="197">
        <v>0</v>
      </c>
      <c r="K82" s="197">
        <v>0.38</v>
      </c>
      <c r="L82" s="197">
        <v>206.5</v>
      </c>
      <c r="M82" s="197">
        <v>1.1299999999999999</v>
      </c>
      <c r="N82" s="197">
        <v>1.45</v>
      </c>
      <c r="O82" s="197">
        <v>0</v>
      </c>
      <c r="P82" s="197">
        <v>1.27</v>
      </c>
      <c r="Q82" s="197">
        <v>0.27</v>
      </c>
      <c r="R82" s="197">
        <v>0.52</v>
      </c>
      <c r="S82" s="197">
        <v>0.32</v>
      </c>
      <c r="T82" s="197">
        <v>0</v>
      </c>
      <c r="U82" s="197">
        <v>1.03</v>
      </c>
      <c r="V82" s="197">
        <v>0</v>
      </c>
      <c r="W82" s="197">
        <v>0</v>
      </c>
      <c r="X82" s="197">
        <v>1.2</v>
      </c>
      <c r="Y82" s="197">
        <v>9.15</v>
      </c>
      <c r="Z82" s="197">
        <v>3.31</v>
      </c>
      <c r="AA82" s="197">
        <v>1.1000000000000001</v>
      </c>
      <c r="AB82" s="197">
        <v>0</v>
      </c>
      <c r="AC82" s="197">
        <v>9.92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34.700000000000003</v>
      </c>
      <c r="AJ82" s="197">
        <v>0</v>
      </c>
      <c r="AK82" s="197">
        <v>1.58</v>
      </c>
      <c r="AL82" s="197">
        <v>0</v>
      </c>
      <c r="AM82" s="197">
        <v>23.93</v>
      </c>
      <c r="AN82" s="197">
        <v>0</v>
      </c>
      <c r="AO82" s="197">
        <v>180.53</v>
      </c>
      <c r="AP82" s="197">
        <v>0</v>
      </c>
    </row>
    <row r="83" spans="1:42">
      <c r="A83" t="s">
        <v>125</v>
      </c>
      <c r="B83" s="197">
        <v>0</v>
      </c>
      <c r="C83" s="197">
        <v>13.59</v>
      </c>
      <c r="D83" s="197">
        <v>0</v>
      </c>
      <c r="E83" s="197">
        <v>0</v>
      </c>
      <c r="F83" s="197">
        <v>21.32</v>
      </c>
      <c r="G83" s="197">
        <v>0</v>
      </c>
      <c r="H83" s="197">
        <v>0</v>
      </c>
      <c r="I83" s="197">
        <v>27.24</v>
      </c>
      <c r="J83" s="197">
        <v>0</v>
      </c>
      <c r="K83" s="197">
        <v>0.38</v>
      </c>
      <c r="L83" s="197">
        <v>206.5</v>
      </c>
      <c r="M83" s="197">
        <v>1.1299999999999999</v>
      </c>
      <c r="N83" s="197">
        <v>1.45</v>
      </c>
      <c r="O83" s="197">
        <v>0</v>
      </c>
      <c r="P83" s="197">
        <v>1.27</v>
      </c>
      <c r="Q83" s="197">
        <v>0.27</v>
      </c>
      <c r="R83" s="197">
        <v>0.52</v>
      </c>
      <c r="S83" s="197">
        <v>0.32</v>
      </c>
      <c r="T83" s="197">
        <v>0</v>
      </c>
      <c r="U83" s="197">
        <v>1.03</v>
      </c>
      <c r="V83" s="197">
        <v>0</v>
      </c>
      <c r="W83" s="197">
        <v>0</v>
      </c>
      <c r="X83" s="197">
        <v>1.2</v>
      </c>
      <c r="Y83" s="197">
        <v>9.15</v>
      </c>
      <c r="Z83" s="197">
        <v>3.31</v>
      </c>
      <c r="AA83" s="197">
        <v>1.1000000000000001</v>
      </c>
      <c r="AB83" s="197">
        <v>0</v>
      </c>
      <c r="AC83" s="197">
        <v>9.92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34.700000000000003</v>
      </c>
      <c r="AJ83" s="197">
        <v>0</v>
      </c>
      <c r="AK83" s="197">
        <v>1.58</v>
      </c>
      <c r="AL83" s="197">
        <v>0</v>
      </c>
      <c r="AM83" s="197">
        <v>23.93</v>
      </c>
      <c r="AN83" s="197">
        <v>0</v>
      </c>
      <c r="AO83" s="197">
        <v>180.53</v>
      </c>
      <c r="AP83" s="197">
        <v>0</v>
      </c>
    </row>
    <row r="84" spans="1:42">
      <c r="A84" t="s">
        <v>126</v>
      </c>
      <c r="B84" s="197">
        <v>0</v>
      </c>
      <c r="C84" s="197">
        <v>13.59</v>
      </c>
      <c r="D84" s="197">
        <v>0</v>
      </c>
      <c r="E84" s="197">
        <v>0</v>
      </c>
      <c r="F84" s="197">
        <v>21.32</v>
      </c>
      <c r="G84" s="197">
        <v>0</v>
      </c>
      <c r="H84" s="197">
        <v>0</v>
      </c>
      <c r="I84" s="197">
        <v>27.24</v>
      </c>
      <c r="J84" s="197">
        <v>0</v>
      </c>
      <c r="K84" s="197">
        <v>0.38</v>
      </c>
      <c r="L84" s="197">
        <v>206.5</v>
      </c>
      <c r="M84" s="197">
        <v>1.1299999999999999</v>
      </c>
      <c r="N84" s="197">
        <v>1.45</v>
      </c>
      <c r="O84" s="197">
        <v>0</v>
      </c>
      <c r="P84" s="197">
        <v>1.27</v>
      </c>
      <c r="Q84" s="197">
        <v>0.27</v>
      </c>
      <c r="R84" s="197">
        <v>0.52</v>
      </c>
      <c r="S84" s="197">
        <v>0.32</v>
      </c>
      <c r="T84" s="197">
        <v>0</v>
      </c>
      <c r="U84" s="197">
        <v>1.03</v>
      </c>
      <c r="V84" s="197">
        <v>0</v>
      </c>
      <c r="W84" s="197">
        <v>0</v>
      </c>
      <c r="X84" s="197">
        <v>1.2</v>
      </c>
      <c r="Y84" s="197">
        <v>9.15</v>
      </c>
      <c r="Z84" s="197">
        <v>3.31</v>
      </c>
      <c r="AA84" s="197">
        <v>1.1000000000000001</v>
      </c>
      <c r="AB84" s="197">
        <v>0</v>
      </c>
      <c r="AC84" s="197">
        <v>9.92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34.700000000000003</v>
      </c>
      <c r="AJ84" s="197">
        <v>0</v>
      </c>
      <c r="AK84" s="197">
        <v>1.58</v>
      </c>
      <c r="AL84" s="197">
        <v>0</v>
      </c>
      <c r="AM84" s="197">
        <v>23.93</v>
      </c>
      <c r="AN84" s="197">
        <v>0</v>
      </c>
      <c r="AO84" s="197">
        <v>180.53</v>
      </c>
      <c r="AP84" s="197">
        <v>0</v>
      </c>
    </row>
    <row r="85" spans="1:42">
      <c r="A85" t="s">
        <v>127</v>
      </c>
      <c r="B85" s="197">
        <v>0</v>
      </c>
      <c r="C85" s="197">
        <v>13.59</v>
      </c>
      <c r="D85" s="197">
        <v>0</v>
      </c>
      <c r="E85" s="197">
        <v>0</v>
      </c>
      <c r="F85" s="197">
        <v>21.32</v>
      </c>
      <c r="G85" s="197">
        <v>0</v>
      </c>
      <c r="H85" s="197">
        <v>0</v>
      </c>
      <c r="I85" s="197">
        <v>27.24</v>
      </c>
      <c r="J85" s="197">
        <v>0</v>
      </c>
      <c r="K85" s="197">
        <v>7.49</v>
      </c>
      <c r="L85" s="197">
        <v>308.5</v>
      </c>
      <c r="M85" s="197">
        <v>1.1299999999999999</v>
      </c>
      <c r="N85" s="197">
        <v>1.45</v>
      </c>
      <c r="O85" s="197">
        <v>0</v>
      </c>
      <c r="P85" s="197">
        <v>1.27</v>
      </c>
      <c r="Q85" s="197">
        <v>4.7699999999999996</v>
      </c>
      <c r="R85" s="197">
        <v>10.130000000000001</v>
      </c>
      <c r="S85" s="197">
        <v>4.3899999999999997</v>
      </c>
      <c r="T85" s="197">
        <v>0</v>
      </c>
      <c r="U85" s="197">
        <v>1.03</v>
      </c>
      <c r="V85" s="197">
        <v>0</v>
      </c>
      <c r="W85" s="197">
        <v>0</v>
      </c>
      <c r="X85" s="197">
        <v>1.21</v>
      </c>
      <c r="Y85" s="197">
        <v>9.15</v>
      </c>
      <c r="Z85" s="197">
        <v>3.31</v>
      </c>
      <c r="AA85" s="197">
        <v>20.95</v>
      </c>
      <c r="AB85" s="197">
        <v>0</v>
      </c>
      <c r="AC85" s="197">
        <v>9.92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34.700000000000003</v>
      </c>
      <c r="AJ85" s="197">
        <v>0</v>
      </c>
      <c r="AK85" s="197">
        <v>19.600000000000001</v>
      </c>
      <c r="AL85" s="197">
        <v>0</v>
      </c>
      <c r="AM85" s="197">
        <v>23.93</v>
      </c>
      <c r="AN85" s="197">
        <v>0</v>
      </c>
      <c r="AO85" s="197">
        <v>180.53</v>
      </c>
      <c r="AP85" s="197">
        <v>0</v>
      </c>
    </row>
    <row r="86" spans="1:42">
      <c r="A86" t="s">
        <v>128</v>
      </c>
      <c r="B86" s="197">
        <v>0</v>
      </c>
      <c r="C86" s="197">
        <v>13.59</v>
      </c>
      <c r="D86" s="197">
        <v>0</v>
      </c>
      <c r="E86" s="197">
        <v>0</v>
      </c>
      <c r="F86" s="197">
        <v>21.32</v>
      </c>
      <c r="G86" s="197">
        <v>0</v>
      </c>
      <c r="H86" s="197">
        <v>0</v>
      </c>
      <c r="I86" s="197">
        <v>27.24</v>
      </c>
      <c r="J86" s="197">
        <v>0</v>
      </c>
      <c r="K86" s="197">
        <v>7.49</v>
      </c>
      <c r="L86" s="197">
        <v>368.5</v>
      </c>
      <c r="M86" s="197">
        <v>1.1299999999999999</v>
      </c>
      <c r="N86" s="197">
        <v>1.45</v>
      </c>
      <c r="O86" s="197">
        <v>0</v>
      </c>
      <c r="P86" s="197">
        <v>1.27</v>
      </c>
      <c r="Q86" s="197">
        <v>0.27</v>
      </c>
      <c r="R86" s="197">
        <v>0.52</v>
      </c>
      <c r="S86" s="197">
        <v>0.33</v>
      </c>
      <c r="T86" s="197">
        <v>0</v>
      </c>
      <c r="U86" s="197">
        <v>1.03</v>
      </c>
      <c r="V86" s="197">
        <v>0</v>
      </c>
      <c r="W86" s="197">
        <v>0</v>
      </c>
      <c r="X86" s="197">
        <v>1.21</v>
      </c>
      <c r="Y86" s="197">
        <v>9.15</v>
      </c>
      <c r="Z86" s="197">
        <v>3.31</v>
      </c>
      <c r="AA86" s="197">
        <v>1.1000000000000001</v>
      </c>
      <c r="AB86" s="197">
        <v>0</v>
      </c>
      <c r="AC86" s="197">
        <v>9.92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34.700000000000003</v>
      </c>
      <c r="AJ86" s="197">
        <v>0</v>
      </c>
      <c r="AK86" s="197">
        <v>0.77</v>
      </c>
      <c r="AL86" s="197">
        <v>0</v>
      </c>
      <c r="AM86" s="197">
        <v>23.93</v>
      </c>
      <c r="AN86" s="197">
        <v>0</v>
      </c>
      <c r="AO86" s="197">
        <v>180.53</v>
      </c>
      <c r="AP86" s="197">
        <v>0</v>
      </c>
    </row>
    <row r="87" spans="1:42">
      <c r="A87" t="s">
        <v>129</v>
      </c>
      <c r="B87" s="197">
        <v>0</v>
      </c>
      <c r="C87" s="197">
        <v>13.59</v>
      </c>
      <c r="D87" s="197">
        <v>0</v>
      </c>
      <c r="E87" s="197">
        <v>0</v>
      </c>
      <c r="F87" s="197">
        <v>21.32</v>
      </c>
      <c r="G87" s="197">
        <v>0</v>
      </c>
      <c r="H87" s="197">
        <v>0</v>
      </c>
      <c r="I87" s="197">
        <v>27.24</v>
      </c>
      <c r="J87" s="197">
        <v>0</v>
      </c>
      <c r="K87" s="197">
        <v>7.49</v>
      </c>
      <c r="L87" s="197">
        <v>368.5</v>
      </c>
      <c r="M87" s="197">
        <v>1.1299999999999999</v>
      </c>
      <c r="N87" s="197">
        <v>1.45</v>
      </c>
      <c r="O87" s="197">
        <v>0</v>
      </c>
      <c r="P87" s="197">
        <v>1.27</v>
      </c>
      <c r="Q87" s="197">
        <v>0.27</v>
      </c>
      <c r="R87" s="197">
        <v>0.52</v>
      </c>
      <c r="S87" s="197">
        <v>0.33</v>
      </c>
      <c r="T87" s="197">
        <v>0</v>
      </c>
      <c r="U87" s="197">
        <v>1.03</v>
      </c>
      <c r="V87" s="197">
        <v>0</v>
      </c>
      <c r="W87" s="197">
        <v>0</v>
      </c>
      <c r="X87" s="197">
        <v>1.21</v>
      </c>
      <c r="Y87" s="197">
        <v>9.15</v>
      </c>
      <c r="Z87" s="197">
        <v>3.31</v>
      </c>
      <c r="AA87" s="197">
        <v>1.1000000000000001</v>
      </c>
      <c r="AB87" s="197">
        <v>0</v>
      </c>
      <c r="AC87" s="197">
        <v>9.92</v>
      </c>
      <c r="AD87" s="197">
        <v>0</v>
      </c>
      <c r="AE87" s="197">
        <v>0</v>
      </c>
      <c r="AF87" s="197">
        <v>0</v>
      </c>
      <c r="AG87" s="197">
        <v>0.18</v>
      </c>
      <c r="AH87" s="197">
        <v>0</v>
      </c>
      <c r="AI87" s="197">
        <v>34.700000000000003</v>
      </c>
      <c r="AJ87" s="197">
        <v>0</v>
      </c>
      <c r="AK87" s="197">
        <v>0.92</v>
      </c>
      <c r="AL87" s="197">
        <v>0</v>
      </c>
      <c r="AM87" s="197">
        <v>23.93</v>
      </c>
      <c r="AN87" s="197">
        <v>0</v>
      </c>
      <c r="AO87" s="197">
        <v>180.53</v>
      </c>
      <c r="AP87" s="197">
        <v>0</v>
      </c>
    </row>
    <row r="88" spans="1:42">
      <c r="A88" t="s">
        <v>130</v>
      </c>
      <c r="B88" s="197">
        <v>0</v>
      </c>
      <c r="C88" s="197">
        <v>13.69</v>
      </c>
      <c r="D88" s="197">
        <v>0</v>
      </c>
      <c r="E88" s="197">
        <v>0</v>
      </c>
      <c r="F88" s="197">
        <v>21.32</v>
      </c>
      <c r="G88" s="197">
        <v>0</v>
      </c>
      <c r="H88" s="197">
        <v>0</v>
      </c>
      <c r="I88" s="197">
        <v>27.24</v>
      </c>
      <c r="J88" s="197">
        <v>0</v>
      </c>
      <c r="K88" s="197">
        <v>7.49</v>
      </c>
      <c r="L88" s="197">
        <v>368.5</v>
      </c>
      <c r="M88" s="197">
        <v>1.1299999999999999</v>
      </c>
      <c r="N88" s="197">
        <v>1.45</v>
      </c>
      <c r="O88" s="197">
        <v>0</v>
      </c>
      <c r="P88" s="197">
        <v>1.27</v>
      </c>
      <c r="Q88" s="197">
        <v>4.7699999999999996</v>
      </c>
      <c r="R88" s="197">
        <v>10.130000000000001</v>
      </c>
      <c r="S88" s="197">
        <v>6.18</v>
      </c>
      <c r="T88" s="197">
        <v>0</v>
      </c>
      <c r="U88" s="197">
        <v>1.03</v>
      </c>
      <c r="V88" s="197">
        <v>0</v>
      </c>
      <c r="W88" s="197">
        <v>0</v>
      </c>
      <c r="X88" s="197">
        <v>1.21</v>
      </c>
      <c r="Y88" s="197">
        <v>9.15</v>
      </c>
      <c r="Z88" s="197">
        <v>3.31</v>
      </c>
      <c r="AA88" s="197">
        <v>20.95</v>
      </c>
      <c r="AB88" s="197">
        <v>0</v>
      </c>
      <c r="AC88" s="197">
        <v>9.92</v>
      </c>
      <c r="AD88" s="197">
        <v>0</v>
      </c>
      <c r="AE88" s="197">
        <v>0</v>
      </c>
      <c r="AF88" s="197">
        <v>0</v>
      </c>
      <c r="AG88" s="197">
        <v>0.18</v>
      </c>
      <c r="AH88" s="197">
        <v>0</v>
      </c>
      <c r="AI88" s="197">
        <v>34.700000000000003</v>
      </c>
      <c r="AJ88" s="197">
        <v>0</v>
      </c>
      <c r="AK88" s="197">
        <v>19.600000000000001</v>
      </c>
      <c r="AL88" s="197">
        <v>0</v>
      </c>
      <c r="AM88" s="197">
        <v>23.93</v>
      </c>
      <c r="AN88" s="197">
        <v>0</v>
      </c>
      <c r="AO88" s="197">
        <v>180.53</v>
      </c>
      <c r="AP88" s="197">
        <v>0</v>
      </c>
    </row>
    <row r="89" spans="1:42">
      <c r="A89" t="s">
        <v>131</v>
      </c>
      <c r="B89" s="197">
        <v>0</v>
      </c>
      <c r="C89" s="197">
        <v>13.69</v>
      </c>
      <c r="D89" s="197">
        <v>0</v>
      </c>
      <c r="E89" s="197">
        <v>0</v>
      </c>
      <c r="F89" s="197">
        <v>21.32</v>
      </c>
      <c r="G89" s="197">
        <v>0</v>
      </c>
      <c r="H89" s="197">
        <v>0</v>
      </c>
      <c r="I89" s="197">
        <v>27.24</v>
      </c>
      <c r="J89" s="197">
        <v>0</v>
      </c>
      <c r="K89" s="197">
        <v>7.49</v>
      </c>
      <c r="L89" s="197">
        <v>368.5</v>
      </c>
      <c r="M89" s="197">
        <v>1.1299999999999999</v>
      </c>
      <c r="N89" s="197">
        <v>1.45</v>
      </c>
      <c r="O89" s="197">
        <v>0</v>
      </c>
      <c r="P89" s="197">
        <v>1.27</v>
      </c>
      <c r="Q89" s="197">
        <v>4.7699999999999996</v>
      </c>
      <c r="R89" s="197">
        <v>10.130000000000001</v>
      </c>
      <c r="S89" s="197">
        <v>6.18</v>
      </c>
      <c r="T89" s="197">
        <v>0</v>
      </c>
      <c r="U89" s="197">
        <v>1.03</v>
      </c>
      <c r="V89" s="197">
        <v>0</v>
      </c>
      <c r="W89" s="197">
        <v>0</v>
      </c>
      <c r="X89" s="197">
        <v>1.21</v>
      </c>
      <c r="Y89" s="197">
        <v>9.15</v>
      </c>
      <c r="Z89" s="197">
        <v>3.31</v>
      </c>
      <c r="AA89" s="197">
        <v>20.95</v>
      </c>
      <c r="AB89" s="197">
        <v>0</v>
      </c>
      <c r="AC89" s="197">
        <v>9.92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34.700000000000003</v>
      </c>
      <c r="AJ89" s="197">
        <v>0</v>
      </c>
      <c r="AK89" s="197">
        <v>19.600000000000001</v>
      </c>
      <c r="AL89" s="197">
        <v>0</v>
      </c>
      <c r="AM89" s="197">
        <v>23.93</v>
      </c>
      <c r="AN89" s="197">
        <v>0</v>
      </c>
      <c r="AO89" s="197">
        <v>180.53</v>
      </c>
      <c r="AP89" s="197">
        <v>0</v>
      </c>
    </row>
    <row r="90" spans="1:42">
      <c r="A90" t="s">
        <v>132</v>
      </c>
      <c r="B90" s="197">
        <v>0</v>
      </c>
      <c r="C90" s="197">
        <v>13.69</v>
      </c>
      <c r="D90" s="197">
        <v>0</v>
      </c>
      <c r="E90" s="197">
        <v>0</v>
      </c>
      <c r="F90" s="197">
        <v>21.32</v>
      </c>
      <c r="G90" s="197">
        <v>0</v>
      </c>
      <c r="H90" s="197">
        <v>0</v>
      </c>
      <c r="I90" s="197">
        <v>27.24</v>
      </c>
      <c r="J90" s="197">
        <v>0</v>
      </c>
      <c r="K90" s="197">
        <v>7.49</v>
      </c>
      <c r="L90" s="197">
        <v>368.5</v>
      </c>
      <c r="M90" s="197">
        <v>1.1299999999999999</v>
      </c>
      <c r="N90" s="197">
        <v>1.45</v>
      </c>
      <c r="O90" s="197">
        <v>0</v>
      </c>
      <c r="P90" s="197">
        <v>1.27</v>
      </c>
      <c r="Q90" s="197">
        <v>4.7699999999999996</v>
      </c>
      <c r="R90" s="197">
        <v>10.130000000000001</v>
      </c>
      <c r="S90" s="197">
        <v>6.18</v>
      </c>
      <c r="T90" s="197">
        <v>0</v>
      </c>
      <c r="U90" s="197">
        <v>1.03</v>
      </c>
      <c r="V90" s="197">
        <v>0</v>
      </c>
      <c r="W90" s="197">
        <v>0</v>
      </c>
      <c r="X90" s="197">
        <v>1.21</v>
      </c>
      <c r="Y90" s="197">
        <v>9.15</v>
      </c>
      <c r="Z90" s="197">
        <v>3.31</v>
      </c>
      <c r="AA90" s="197">
        <v>20.95</v>
      </c>
      <c r="AB90" s="197">
        <v>0</v>
      </c>
      <c r="AC90" s="197">
        <v>9.92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34.700000000000003</v>
      </c>
      <c r="AJ90" s="197">
        <v>0</v>
      </c>
      <c r="AK90" s="197">
        <v>19.600000000000001</v>
      </c>
      <c r="AL90" s="197">
        <v>0</v>
      </c>
      <c r="AM90" s="197">
        <v>23.93</v>
      </c>
      <c r="AN90" s="197">
        <v>0</v>
      </c>
      <c r="AO90" s="197">
        <v>180.53</v>
      </c>
      <c r="AP90" s="197">
        <v>0</v>
      </c>
    </row>
    <row r="91" spans="1:42">
      <c r="A91" t="s">
        <v>133</v>
      </c>
      <c r="B91" s="197">
        <v>0</v>
      </c>
      <c r="C91" s="197">
        <v>13.69</v>
      </c>
      <c r="D91" s="197">
        <v>0</v>
      </c>
      <c r="E91" s="197">
        <v>0</v>
      </c>
      <c r="F91" s="197">
        <v>21.32</v>
      </c>
      <c r="G91" s="197">
        <v>0</v>
      </c>
      <c r="H91" s="197">
        <v>0</v>
      </c>
      <c r="I91" s="197">
        <v>27.91</v>
      </c>
      <c r="J91" s="197">
        <v>0</v>
      </c>
      <c r="K91" s="197">
        <v>7.49</v>
      </c>
      <c r="L91" s="197">
        <v>368.5</v>
      </c>
      <c r="M91" s="197">
        <v>1.1299999999999999</v>
      </c>
      <c r="N91" s="197">
        <v>1.45</v>
      </c>
      <c r="O91" s="197">
        <v>0</v>
      </c>
      <c r="P91" s="197">
        <v>1.27</v>
      </c>
      <c r="Q91" s="197">
        <v>4.7699999999999996</v>
      </c>
      <c r="R91" s="197">
        <v>10.130000000000001</v>
      </c>
      <c r="S91" s="197">
        <v>6.15</v>
      </c>
      <c r="T91" s="197">
        <v>0</v>
      </c>
      <c r="U91" s="197">
        <v>1.03</v>
      </c>
      <c r="V91" s="197">
        <v>0</v>
      </c>
      <c r="W91" s="197">
        <v>0</v>
      </c>
      <c r="X91" s="197">
        <v>1.37</v>
      </c>
      <c r="Y91" s="197">
        <v>9.15</v>
      </c>
      <c r="Z91" s="197">
        <v>44.62</v>
      </c>
      <c r="AA91" s="197">
        <v>20.95</v>
      </c>
      <c r="AB91" s="197">
        <v>0</v>
      </c>
      <c r="AC91" s="197">
        <v>9.92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34.700000000000003</v>
      </c>
      <c r="AJ91" s="197">
        <v>0</v>
      </c>
      <c r="AK91" s="197">
        <v>19.600000000000001</v>
      </c>
      <c r="AL91" s="197">
        <v>0</v>
      </c>
      <c r="AM91" s="197">
        <v>23.93</v>
      </c>
      <c r="AN91" s="197">
        <v>0</v>
      </c>
      <c r="AO91" s="197">
        <v>180.53</v>
      </c>
      <c r="AP91" s="197">
        <v>0</v>
      </c>
    </row>
    <row r="92" spans="1:42">
      <c r="A92" t="s">
        <v>134</v>
      </c>
      <c r="B92" s="197">
        <v>0</v>
      </c>
      <c r="C92" s="197">
        <v>13.69</v>
      </c>
      <c r="D92" s="197">
        <v>0</v>
      </c>
      <c r="E92" s="197">
        <v>0</v>
      </c>
      <c r="F92" s="197">
        <v>21.32</v>
      </c>
      <c r="G92" s="197">
        <v>0</v>
      </c>
      <c r="H92" s="197">
        <v>0</v>
      </c>
      <c r="I92" s="197">
        <v>27.91</v>
      </c>
      <c r="J92" s="197">
        <v>0</v>
      </c>
      <c r="K92" s="197">
        <v>7.49</v>
      </c>
      <c r="L92" s="197">
        <v>368.5</v>
      </c>
      <c r="M92" s="197">
        <v>1.1299999999999999</v>
      </c>
      <c r="N92" s="197">
        <v>1.45</v>
      </c>
      <c r="O92" s="197">
        <v>0</v>
      </c>
      <c r="P92" s="197">
        <v>1.27</v>
      </c>
      <c r="Q92" s="197">
        <v>4.7699999999999996</v>
      </c>
      <c r="R92" s="197">
        <v>10.130000000000001</v>
      </c>
      <c r="S92" s="197">
        <v>6.15</v>
      </c>
      <c r="T92" s="197">
        <v>0</v>
      </c>
      <c r="U92" s="197">
        <v>1.03</v>
      </c>
      <c r="V92" s="197">
        <v>0</v>
      </c>
      <c r="W92" s="197">
        <v>0</v>
      </c>
      <c r="X92" s="197">
        <v>1.37</v>
      </c>
      <c r="Y92" s="197">
        <v>9.15</v>
      </c>
      <c r="Z92" s="197">
        <v>44.62</v>
      </c>
      <c r="AA92" s="197">
        <v>20.95</v>
      </c>
      <c r="AB92" s="197">
        <v>0</v>
      </c>
      <c r="AC92" s="197">
        <v>9.92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34.700000000000003</v>
      </c>
      <c r="AJ92" s="197">
        <v>0</v>
      </c>
      <c r="AK92" s="197">
        <v>19.600000000000001</v>
      </c>
      <c r="AL92" s="197">
        <v>0</v>
      </c>
      <c r="AM92" s="197">
        <v>23.93</v>
      </c>
      <c r="AN92" s="197">
        <v>0</v>
      </c>
      <c r="AO92" s="197">
        <v>180.53</v>
      </c>
      <c r="AP92" s="197">
        <v>0</v>
      </c>
    </row>
    <row r="93" spans="1:42">
      <c r="A93" t="s">
        <v>135</v>
      </c>
      <c r="B93" s="197">
        <v>0</v>
      </c>
      <c r="C93" s="197">
        <v>13.69</v>
      </c>
      <c r="D93" s="197">
        <v>0</v>
      </c>
      <c r="E93" s="197">
        <v>0</v>
      </c>
      <c r="F93" s="197">
        <v>21.32</v>
      </c>
      <c r="G93" s="197">
        <v>0</v>
      </c>
      <c r="H93" s="197">
        <v>0</v>
      </c>
      <c r="I93" s="197">
        <v>27.91</v>
      </c>
      <c r="J93" s="197">
        <v>0</v>
      </c>
      <c r="K93" s="197">
        <v>7.49</v>
      </c>
      <c r="L93" s="197">
        <v>368.5</v>
      </c>
      <c r="M93" s="197">
        <v>1.1299999999999999</v>
      </c>
      <c r="N93" s="197">
        <v>1.45</v>
      </c>
      <c r="O93" s="197">
        <v>0</v>
      </c>
      <c r="P93" s="197">
        <v>1.27</v>
      </c>
      <c r="Q93" s="197">
        <v>4.7699999999999996</v>
      </c>
      <c r="R93" s="197">
        <v>10.130000000000001</v>
      </c>
      <c r="S93" s="197">
        <v>6.14</v>
      </c>
      <c r="T93" s="197">
        <v>0</v>
      </c>
      <c r="U93" s="197">
        <v>1.03</v>
      </c>
      <c r="V93" s="197">
        <v>0</v>
      </c>
      <c r="W93" s="197">
        <v>0</v>
      </c>
      <c r="X93" s="197">
        <v>15.77</v>
      </c>
      <c r="Y93" s="197">
        <v>9.15</v>
      </c>
      <c r="Z93" s="197">
        <v>44.62</v>
      </c>
      <c r="AA93" s="197">
        <v>20.95</v>
      </c>
      <c r="AB93" s="197">
        <v>0</v>
      </c>
      <c r="AC93" s="197">
        <v>9.92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34.700000000000003</v>
      </c>
      <c r="AJ93" s="197">
        <v>0</v>
      </c>
      <c r="AK93" s="197">
        <v>19.600000000000001</v>
      </c>
      <c r="AL93" s="197">
        <v>0</v>
      </c>
      <c r="AM93" s="197">
        <v>23.93</v>
      </c>
      <c r="AN93" s="197">
        <v>0</v>
      </c>
      <c r="AO93" s="197">
        <v>180.53</v>
      </c>
      <c r="AP93" s="197">
        <v>0</v>
      </c>
    </row>
    <row r="94" spans="1:42">
      <c r="A94" t="s">
        <v>136</v>
      </c>
      <c r="B94" s="197">
        <v>0</v>
      </c>
      <c r="C94" s="197">
        <v>13.69</v>
      </c>
      <c r="D94" s="197">
        <v>0</v>
      </c>
      <c r="E94" s="197">
        <v>0</v>
      </c>
      <c r="F94" s="197">
        <v>21.32</v>
      </c>
      <c r="G94" s="197">
        <v>0</v>
      </c>
      <c r="H94" s="197">
        <v>0</v>
      </c>
      <c r="I94" s="197">
        <v>27.91</v>
      </c>
      <c r="J94" s="197">
        <v>0</v>
      </c>
      <c r="K94" s="197">
        <v>7.49</v>
      </c>
      <c r="L94" s="197">
        <v>368.5</v>
      </c>
      <c r="M94" s="197">
        <v>1.1299999999999999</v>
      </c>
      <c r="N94" s="197">
        <v>1.45</v>
      </c>
      <c r="O94" s="197">
        <v>0</v>
      </c>
      <c r="P94" s="197">
        <v>26.72</v>
      </c>
      <c r="Q94" s="197">
        <v>4.7699999999999996</v>
      </c>
      <c r="R94" s="197">
        <v>10.130000000000001</v>
      </c>
      <c r="S94" s="197">
        <v>6.14</v>
      </c>
      <c r="T94" s="197">
        <v>0</v>
      </c>
      <c r="U94" s="197">
        <v>1.03</v>
      </c>
      <c r="V94" s="197">
        <v>0</v>
      </c>
      <c r="W94" s="197">
        <v>0</v>
      </c>
      <c r="X94" s="197">
        <v>15.77</v>
      </c>
      <c r="Y94" s="197">
        <v>9.15</v>
      </c>
      <c r="Z94" s="197">
        <v>44.62</v>
      </c>
      <c r="AA94" s="197">
        <v>20.95</v>
      </c>
      <c r="AB94" s="197">
        <v>0</v>
      </c>
      <c r="AC94" s="197">
        <v>9.92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34.700000000000003</v>
      </c>
      <c r="AJ94" s="197">
        <v>0</v>
      </c>
      <c r="AK94" s="197">
        <v>19.600000000000001</v>
      </c>
      <c r="AL94" s="197">
        <v>0</v>
      </c>
      <c r="AM94" s="197">
        <v>23.93</v>
      </c>
      <c r="AN94" s="197">
        <v>0</v>
      </c>
      <c r="AO94" s="197">
        <v>180.53</v>
      </c>
      <c r="AP94" s="197">
        <v>0</v>
      </c>
    </row>
    <row r="95" spans="1:42">
      <c r="A95" t="s">
        <v>137</v>
      </c>
      <c r="B95" s="197">
        <v>0</v>
      </c>
      <c r="C95" s="197">
        <v>13.69</v>
      </c>
      <c r="D95" s="197">
        <v>0</v>
      </c>
      <c r="E95" s="197">
        <v>0</v>
      </c>
      <c r="F95" s="197">
        <v>21.32</v>
      </c>
      <c r="G95" s="197">
        <v>0</v>
      </c>
      <c r="H95" s="197">
        <v>0</v>
      </c>
      <c r="I95" s="197">
        <v>27.91</v>
      </c>
      <c r="J95" s="197">
        <v>0</v>
      </c>
      <c r="K95" s="197">
        <v>7.48</v>
      </c>
      <c r="L95" s="197">
        <v>366.28</v>
      </c>
      <c r="M95" s="197">
        <v>23.43</v>
      </c>
      <c r="N95" s="197">
        <v>12.24</v>
      </c>
      <c r="O95" s="197">
        <v>0</v>
      </c>
      <c r="P95" s="197">
        <v>27.1</v>
      </c>
      <c r="Q95" s="197">
        <v>4.7699999999999996</v>
      </c>
      <c r="R95" s="197">
        <v>10.130000000000001</v>
      </c>
      <c r="S95" s="197">
        <v>4.2</v>
      </c>
      <c r="T95" s="197">
        <v>0</v>
      </c>
      <c r="U95" s="197">
        <v>1.03</v>
      </c>
      <c r="V95" s="197">
        <v>0</v>
      </c>
      <c r="W95" s="197">
        <v>0</v>
      </c>
      <c r="X95" s="197">
        <v>15.77</v>
      </c>
      <c r="Y95" s="197">
        <v>9.15</v>
      </c>
      <c r="Z95" s="197">
        <v>44.62</v>
      </c>
      <c r="AA95" s="197">
        <v>20.95</v>
      </c>
      <c r="AB95" s="197">
        <v>0</v>
      </c>
      <c r="AC95" s="197">
        <v>9.92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34.700000000000003</v>
      </c>
      <c r="AJ95" s="197">
        <v>0</v>
      </c>
      <c r="AK95" s="197">
        <v>18.93</v>
      </c>
      <c r="AL95" s="197">
        <v>0</v>
      </c>
      <c r="AM95" s="197">
        <v>23.93</v>
      </c>
      <c r="AN95" s="197">
        <v>0</v>
      </c>
      <c r="AO95" s="197">
        <v>180.53</v>
      </c>
      <c r="AP95" s="197">
        <v>0</v>
      </c>
    </row>
    <row r="96" spans="1:42">
      <c r="A96" t="s">
        <v>138</v>
      </c>
      <c r="B96" s="197">
        <v>0</v>
      </c>
      <c r="C96" s="197">
        <v>13.69</v>
      </c>
      <c r="D96" s="197">
        <v>0</v>
      </c>
      <c r="E96" s="197">
        <v>0</v>
      </c>
      <c r="F96" s="197">
        <v>21.32</v>
      </c>
      <c r="G96" s="197">
        <v>0</v>
      </c>
      <c r="H96" s="197">
        <v>0</v>
      </c>
      <c r="I96" s="197">
        <v>27.91</v>
      </c>
      <c r="J96" s="197">
        <v>0</v>
      </c>
      <c r="K96" s="197">
        <v>7.49</v>
      </c>
      <c r="L96" s="197">
        <v>366.28</v>
      </c>
      <c r="M96" s="197">
        <v>23.43</v>
      </c>
      <c r="N96" s="197">
        <v>31.44</v>
      </c>
      <c r="O96" s="197">
        <v>0</v>
      </c>
      <c r="P96" s="197">
        <v>27.1</v>
      </c>
      <c r="Q96" s="197">
        <v>4.7699999999999996</v>
      </c>
      <c r="R96" s="197">
        <v>10.130000000000001</v>
      </c>
      <c r="S96" s="197">
        <v>4.16</v>
      </c>
      <c r="T96" s="197">
        <v>0</v>
      </c>
      <c r="U96" s="197">
        <v>1.03</v>
      </c>
      <c r="V96" s="197">
        <v>0</v>
      </c>
      <c r="W96" s="197">
        <v>0</v>
      </c>
      <c r="X96" s="197">
        <v>15.77</v>
      </c>
      <c r="Y96" s="197">
        <v>9.15</v>
      </c>
      <c r="Z96" s="197">
        <v>44.62</v>
      </c>
      <c r="AA96" s="197">
        <v>20.95</v>
      </c>
      <c r="AB96" s="197">
        <v>0</v>
      </c>
      <c r="AC96" s="197">
        <v>9.92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34.700000000000003</v>
      </c>
      <c r="AJ96" s="197">
        <v>0</v>
      </c>
      <c r="AK96" s="197">
        <v>18.41</v>
      </c>
      <c r="AL96" s="197">
        <v>0</v>
      </c>
      <c r="AM96" s="197">
        <v>23.93</v>
      </c>
      <c r="AN96" s="197">
        <v>0</v>
      </c>
      <c r="AO96" s="197">
        <v>180.53</v>
      </c>
      <c r="AP96" s="197">
        <v>0</v>
      </c>
    </row>
    <row r="97" spans="1:42">
      <c r="A97" t="s">
        <v>139</v>
      </c>
      <c r="B97" s="197">
        <v>0</v>
      </c>
      <c r="C97" s="197">
        <v>13.76</v>
      </c>
      <c r="D97" s="197">
        <v>0</v>
      </c>
      <c r="E97" s="197">
        <v>0</v>
      </c>
      <c r="F97" s="197">
        <v>21.32</v>
      </c>
      <c r="G97" s="197">
        <v>0</v>
      </c>
      <c r="H97" s="197">
        <v>0</v>
      </c>
      <c r="I97" s="197">
        <v>27.91</v>
      </c>
      <c r="J97" s="197">
        <v>0</v>
      </c>
      <c r="K97" s="197">
        <v>7.49</v>
      </c>
      <c r="L97" s="197">
        <v>366.28</v>
      </c>
      <c r="M97" s="197">
        <v>23.43</v>
      </c>
      <c r="N97" s="197">
        <v>31.44</v>
      </c>
      <c r="O97" s="197">
        <v>0</v>
      </c>
      <c r="P97" s="197">
        <v>27.1</v>
      </c>
      <c r="Q97" s="197">
        <v>4.7699999999999996</v>
      </c>
      <c r="R97" s="197">
        <v>10.130000000000001</v>
      </c>
      <c r="S97" s="197">
        <v>4.16</v>
      </c>
      <c r="T97" s="197">
        <v>0</v>
      </c>
      <c r="U97" s="197">
        <v>1.03</v>
      </c>
      <c r="V97" s="197">
        <v>0</v>
      </c>
      <c r="W97" s="197">
        <v>0</v>
      </c>
      <c r="X97" s="197">
        <v>15.77</v>
      </c>
      <c r="Y97" s="197">
        <v>9.15</v>
      </c>
      <c r="Z97" s="197">
        <v>44.62</v>
      </c>
      <c r="AA97" s="197">
        <v>20.95</v>
      </c>
      <c r="AB97" s="197">
        <v>0</v>
      </c>
      <c r="AC97" s="197">
        <v>9.92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34.700000000000003</v>
      </c>
      <c r="AJ97" s="197">
        <v>0</v>
      </c>
      <c r="AK97" s="197">
        <v>19.600000000000001</v>
      </c>
      <c r="AL97" s="197">
        <v>0</v>
      </c>
      <c r="AM97" s="197">
        <v>23.93</v>
      </c>
      <c r="AN97" s="197">
        <v>0</v>
      </c>
      <c r="AO97" s="197">
        <v>180.53</v>
      </c>
      <c r="AP97" s="197">
        <v>0</v>
      </c>
    </row>
    <row r="98" spans="1:42">
      <c r="A98" t="s">
        <v>140</v>
      </c>
      <c r="B98" s="197">
        <v>0</v>
      </c>
      <c r="C98" s="197">
        <v>13.76</v>
      </c>
      <c r="D98" s="197">
        <v>0</v>
      </c>
      <c r="E98" s="197">
        <v>0</v>
      </c>
      <c r="F98" s="197">
        <v>21.32</v>
      </c>
      <c r="G98" s="197">
        <v>0</v>
      </c>
      <c r="H98" s="197">
        <v>0</v>
      </c>
      <c r="I98" s="197">
        <v>27.91</v>
      </c>
      <c r="J98" s="197">
        <v>0</v>
      </c>
      <c r="K98" s="197">
        <v>7.49</v>
      </c>
      <c r="L98" s="197">
        <v>366.28</v>
      </c>
      <c r="M98" s="197">
        <v>23.43</v>
      </c>
      <c r="N98" s="197">
        <v>31.44</v>
      </c>
      <c r="O98" s="197">
        <v>0</v>
      </c>
      <c r="P98" s="197">
        <v>27.1</v>
      </c>
      <c r="Q98" s="197">
        <v>4.7699999999999996</v>
      </c>
      <c r="R98" s="197">
        <v>10.130000000000001</v>
      </c>
      <c r="S98" s="197">
        <v>4.16</v>
      </c>
      <c r="T98" s="197">
        <v>0</v>
      </c>
      <c r="U98" s="197">
        <v>1.03</v>
      </c>
      <c r="V98" s="197">
        <v>0</v>
      </c>
      <c r="W98" s="197">
        <v>0</v>
      </c>
      <c r="X98" s="197">
        <v>15.77</v>
      </c>
      <c r="Y98" s="197">
        <v>9.15</v>
      </c>
      <c r="Z98" s="197">
        <v>44.62</v>
      </c>
      <c r="AA98" s="197">
        <v>20.95</v>
      </c>
      <c r="AB98" s="197">
        <v>0</v>
      </c>
      <c r="AC98" s="197">
        <v>9.92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34.700000000000003</v>
      </c>
      <c r="AJ98" s="197">
        <v>0</v>
      </c>
      <c r="AK98" s="197">
        <v>16.100000000000001</v>
      </c>
      <c r="AL98" s="197">
        <v>0</v>
      </c>
      <c r="AM98" s="197">
        <v>23.93</v>
      </c>
      <c r="AN98" s="197">
        <v>0</v>
      </c>
      <c r="AO98" s="197">
        <v>180.53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0.32683749999999973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8.1544999999999965E-2</v>
      </c>
      <c r="L99">
        <f t="shared" si="0"/>
        <v>6.6580299999999992</v>
      </c>
      <c r="M99">
        <f t="shared" si="0"/>
        <v>5.2452499999999964E-2</v>
      </c>
      <c r="N99">
        <f t="shared" si="0"/>
        <v>6.7619999999999972E-2</v>
      </c>
      <c r="O99">
        <f t="shared" si="0"/>
        <v>0</v>
      </c>
      <c r="P99">
        <f t="shared" si="0"/>
        <v>0.16725249999999975</v>
      </c>
      <c r="Q99">
        <f t="shared" si="0"/>
        <v>4.9230000000000114E-2</v>
      </c>
      <c r="R99">
        <f t="shared" si="0"/>
        <v>8.3450000000000149E-2</v>
      </c>
      <c r="S99">
        <f t="shared" si="0"/>
        <v>4.8577499999999919E-2</v>
      </c>
      <c r="T99">
        <f t="shared" si="0"/>
        <v>0</v>
      </c>
      <c r="U99">
        <f t="shared" si="0"/>
        <v>2.4062500000000021E-2</v>
      </c>
      <c r="V99">
        <f t="shared" si="0"/>
        <v>0</v>
      </c>
      <c r="W99">
        <f t="shared" si="0"/>
        <v>0</v>
      </c>
      <c r="X99">
        <f t="shared" si="0"/>
        <v>0.14299499999999982</v>
      </c>
      <c r="Y99">
        <f t="shared" si="0"/>
        <v>0.21959999999999966</v>
      </c>
      <c r="Z99">
        <f t="shared" si="0"/>
        <v>0.41974749999999889</v>
      </c>
      <c r="AA99">
        <f t="shared" si="0"/>
        <v>0.21497500000000044</v>
      </c>
      <c r="AB99">
        <f t="shared" si="0"/>
        <v>0</v>
      </c>
      <c r="AC99">
        <f t="shared" si="0"/>
        <v>0.23405999999999963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-3.0999999999999999E-3</v>
      </c>
      <c r="AH99">
        <f t="shared" si="0"/>
        <v>2.8925000000000001E-3</v>
      </c>
      <c r="AI99">
        <f t="shared" si="0"/>
        <v>0.80534499999999842</v>
      </c>
      <c r="AJ99">
        <f t="shared" si="0"/>
        <v>0</v>
      </c>
      <c r="AK99">
        <f t="shared" si="0"/>
        <v>0.1791075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-11.430999999999999</v>
      </c>
      <c r="D30" s="124">
        <v>0</v>
      </c>
      <c r="E30" s="124">
        <v>0</v>
      </c>
      <c r="F30" s="124">
        <v>-15.569000000000001</v>
      </c>
      <c r="G30" s="124">
        <v>-27</v>
      </c>
      <c r="H30" s="118"/>
      <c r="I30" s="33">
        <v>28</v>
      </c>
      <c r="J30" s="124">
        <v>11.430999999999999</v>
      </c>
      <c r="K30" s="124">
        <v>0</v>
      </c>
      <c r="L30" s="124">
        <v>0</v>
      </c>
      <c r="M30" s="124">
        <v>0</v>
      </c>
      <c r="N30" s="124">
        <v>11.430999999999999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15.569000000000001</v>
      </c>
      <c r="AF30" s="124">
        <v>0</v>
      </c>
      <c r="AG30" s="124">
        <v>0</v>
      </c>
      <c r="AH30" s="124">
        <v>0</v>
      </c>
      <c r="AI30" s="124">
        <v>15.569000000000001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11.430999999999999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-11.430999999999999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15.569000000000001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-15.569000000000001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114.30999999999999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114.30999999999999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155.69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155.69</v>
      </c>
      <c r="DF30" s="123">
        <f t="shared" si="31"/>
        <v>27</v>
      </c>
      <c r="DG30" s="123">
        <f t="shared" si="32"/>
        <v>-11.430999999999999</v>
      </c>
      <c r="DH30" s="123">
        <f t="shared" si="33"/>
        <v>0</v>
      </c>
      <c r="DI30" s="123">
        <f t="shared" si="34"/>
        <v>0</v>
      </c>
      <c r="DJ30" s="123">
        <f t="shared" si="35"/>
        <v>-15.569000000000001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-26.248999999999999</v>
      </c>
      <c r="D31" s="124">
        <v>0</v>
      </c>
      <c r="E31" s="124">
        <v>0</v>
      </c>
      <c r="F31" s="124">
        <v>-35.750999999999998</v>
      </c>
      <c r="G31" s="124">
        <v>-62</v>
      </c>
      <c r="H31" s="118"/>
      <c r="I31" s="33">
        <v>29</v>
      </c>
      <c r="J31" s="124">
        <v>26.248999999999999</v>
      </c>
      <c r="K31" s="124">
        <v>0</v>
      </c>
      <c r="L31" s="124">
        <v>0</v>
      </c>
      <c r="M31" s="124">
        <v>0</v>
      </c>
      <c r="N31" s="124">
        <v>26.248999999999999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35.750999999999998</v>
      </c>
      <c r="AF31" s="124">
        <v>0</v>
      </c>
      <c r="AG31" s="124">
        <v>0</v>
      </c>
      <c r="AH31" s="124">
        <v>0</v>
      </c>
      <c r="AI31" s="124">
        <v>35.750999999999998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26.248999999999999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-26.248999999999999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35.750999999999998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-35.750999999999998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262.49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262.49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357.51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357.51</v>
      </c>
      <c r="DF31" s="123">
        <f t="shared" si="31"/>
        <v>62</v>
      </c>
      <c r="DG31" s="123">
        <f t="shared" si="32"/>
        <v>-26.248999999999999</v>
      </c>
      <c r="DH31" s="123">
        <f t="shared" si="33"/>
        <v>0</v>
      </c>
      <c r="DI31" s="123">
        <f t="shared" si="34"/>
        <v>0</v>
      </c>
      <c r="DJ31" s="123">
        <f t="shared" si="35"/>
        <v>-35.750999999999998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-47.417000000000002</v>
      </c>
      <c r="D32" s="124">
        <v>0</v>
      </c>
      <c r="E32" s="124">
        <v>0</v>
      </c>
      <c r="F32" s="124">
        <v>-64.582999999999998</v>
      </c>
      <c r="G32" s="124">
        <v>-112</v>
      </c>
      <c r="H32" s="118"/>
      <c r="I32" s="33">
        <v>30</v>
      </c>
      <c r="J32" s="124">
        <v>47.417000000000002</v>
      </c>
      <c r="K32" s="124">
        <v>0</v>
      </c>
      <c r="L32" s="124">
        <v>0</v>
      </c>
      <c r="M32" s="124">
        <v>0</v>
      </c>
      <c r="N32" s="124">
        <v>47.417000000000002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64.582999999999998</v>
      </c>
      <c r="AF32" s="124">
        <v>0</v>
      </c>
      <c r="AG32" s="124">
        <v>0</v>
      </c>
      <c r="AH32" s="124">
        <v>0</v>
      </c>
      <c r="AI32" s="124">
        <v>64.582999999999998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47.417000000000002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-47.417000000000002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64.582999999999998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-64.582999999999998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474.17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474.17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645.82999999999993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645.82999999999993</v>
      </c>
      <c r="DF32" s="123">
        <f t="shared" si="31"/>
        <v>112</v>
      </c>
      <c r="DG32" s="123">
        <f t="shared" si="32"/>
        <v>-47.417000000000002</v>
      </c>
      <c r="DH32" s="123">
        <f t="shared" si="33"/>
        <v>0</v>
      </c>
      <c r="DI32" s="123">
        <f t="shared" si="34"/>
        <v>0</v>
      </c>
      <c r="DJ32" s="123">
        <f t="shared" si="35"/>
        <v>-64.582999999999998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-81.286000000000001</v>
      </c>
      <c r="D33" s="124">
        <v>0</v>
      </c>
      <c r="E33" s="124">
        <v>0</v>
      </c>
      <c r="F33" s="124">
        <v>-110.714</v>
      </c>
      <c r="G33" s="124">
        <v>-192</v>
      </c>
      <c r="H33" s="118"/>
      <c r="I33" s="33">
        <v>31</v>
      </c>
      <c r="J33" s="124">
        <v>81.286000000000001</v>
      </c>
      <c r="K33" s="124">
        <v>0</v>
      </c>
      <c r="L33" s="124">
        <v>0</v>
      </c>
      <c r="M33" s="124">
        <v>0</v>
      </c>
      <c r="N33" s="124">
        <v>81.286000000000001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110.714</v>
      </c>
      <c r="AF33" s="124">
        <v>0</v>
      </c>
      <c r="AG33" s="124">
        <v>0</v>
      </c>
      <c r="AH33" s="124">
        <v>0</v>
      </c>
      <c r="AI33" s="124">
        <v>110.714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81.286000000000001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-81.286000000000001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110.714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-110.714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812.86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812.86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1107.1399999999999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1107.1399999999999</v>
      </c>
      <c r="DF33" s="123">
        <f t="shared" si="31"/>
        <v>192</v>
      </c>
      <c r="DG33" s="123">
        <f t="shared" si="32"/>
        <v>-81.286000000000001</v>
      </c>
      <c r="DH33" s="123">
        <f t="shared" si="33"/>
        <v>0</v>
      </c>
      <c r="DI33" s="123">
        <f t="shared" si="34"/>
        <v>0</v>
      </c>
      <c r="DJ33" s="123">
        <f t="shared" si="35"/>
        <v>-110.714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-65</v>
      </c>
      <c r="D34" s="124">
        <v>0</v>
      </c>
      <c r="E34" s="124">
        <v>0</v>
      </c>
      <c r="F34" s="124">
        <v>-153.63200000000001</v>
      </c>
      <c r="G34" s="124">
        <v>-218.63200000000001</v>
      </c>
      <c r="H34" s="118"/>
      <c r="I34" s="33">
        <v>32</v>
      </c>
      <c r="J34" s="124">
        <v>65</v>
      </c>
      <c r="K34" s="124">
        <v>0</v>
      </c>
      <c r="L34" s="124">
        <v>0</v>
      </c>
      <c r="M34" s="124">
        <v>0</v>
      </c>
      <c r="N34" s="124">
        <v>65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153.63200000000001</v>
      </c>
      <c r="AF34" s="124">
        <v>0</v>
      </c>
      <c r="AG34" s="124">
        <v>0</v>
      </c>
      <c r="AH34" s="124">
        <v>0</v>
      </c>
      <c r="AI34" s="124">
        <v>153.63200000000001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65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-65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153.63200000000001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-153.63200000000001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650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650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1536.3200000000002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1536.3200000000002</v>
      </c>
      <c r="DF34" s="123">
        <f t="shared" si="31"/>
        <v>218.63200000000001</v>
      </c>
      <c r="DG34" s="123">
        <f t="shared" si="32"/>
        <v>-65</v>
      </c>
      <c r="DH34" s="123">
        <f t="shared" si="33"/>
        <v>0</v>
      </c>
      <c r="DI34" s="123">
        <f t="shared" si="34"/>
        <v>0</v>
      </c>
      <c r="DJ34" s="123">
        <f t="shared" si="35"/>
        <v>-153.63200000000001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-40</v>
      </c>
      <c r="D35" s="124">
        <v>0</v>
      </c>
      <c r="E35" s="124">
        <v>0</v>
      </c>
      <c r="F35" s="124">
        <v>-103.066</v>
      </c>
      <c r="G35" s="124">
        <v>-143.066</v>
      </c>
      <c r="H35" s="118"/>
      <c r="I35" s="33">
        <v>33</v>
      </c>
      <c r="J35" s="124">
        <v>40</v>
      </c>
      <c r="K35" s="124">
        <v>0</v>
      </c>
      <c r="L35" s="124">
        <v>0</v>
      </c>
      <c r="M35" s="124">
        <v>0</v>
      </c>
      <c r="N35" s="124">
        <v>40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103.066</v>
      </c>
      <c r="AF35" s="124">
        <v>0</v>
      </c>
      <c r="AG35" s="124">
        <v>0</v>
      </c>
      <c r="AH35" s="124">
        <v>0</v>
      </c>
      <c r="AI35" s="124">
        <v>103.066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40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-40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103.066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-103.066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400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400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1030.6600000000001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1030.6600000000001</v>
      </c>
      <c r="DF35" s="123">
        <f t="shared" si="31"/>
        <v>143.066</v>
      </c>
      <c r="DG35" s="123">
        <f t="shared" si="32"/>
        <v>-40</v>
      </c>
      <c r="DH35" s="123">
        <f t="shared" si="33"/>
        <v>0</v>
      </c>
      <c r="DI35" s="123">
        <f t="shared" si="34"/>
        <v>0</v>
      </c>
      <c r="DJ35" s="123">
        <f t="shared" si="35"/>
        <v>-103.066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-15</v>
      </c>
      <c r="D36" s="124">
        <v>0</v>
      </c>
      <c r="E36" s="124">
        <v>0</v>
      </c>
      <c r="F36" s="124">
        <v>-71.722999999999999</v>
      </c>
      <c r="G36" s="124">
        <v>-86.722999999999999</v>
      </c>
      <c r="H36" s="118"/>
      <c r="I36" s="33">
        <v>34</v>
      </c>
      <c r="J36" s="124">
        <v>15</v>
      </c>
      <c r="K36" s="124">
        <v>0</v>
      </c>
      <c r="L36" s="124">
        <v>0</v>
      </c>
      <c r="M36" s="124">
        <v>0</v>
      </c>
      <c r="N36" s="124">
        <v>15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71.722999999999999</v>
      </c>
      <c r="AF36" s="124">
        <v>0</v>
      </c>
      <c r="AG36" s="124">
        <v>0</v>
      </c>
      <c r="AH36" s="124">
        <v>0</v>
      </c>
      <c r="AI36" s="124">
        <v>71.722999999999999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15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71.722999999999999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-71.722999999999999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150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717.23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717.23</v>
      </c>
      <c r="DF36" s="123">
        <f t="shared" si="31"/>
        <v>86.722999999999999</v>
      </c>
      <c r="DG36" s="123">
        <f t="shared" si="32"/>
        <v>-15</v>
      </c>
      <c r="DH36" s="123">
        <f t="shared" si="33"/>
        <v>0</v>
      </c>
      <c r="DI36" s="123">
        <f t="shared" si="34"/>
        <v>0</v>
      </c>
      <c r="DJ36" s="123">
        <f t="shared" si="35"/>
        <v>-71.722999999999999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-25.696999999999999</v>
      </c>
      <c r="G37" s="124">
        <v>-25.696999999999999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25.696999999999999</v>
      </c>
      <c r="AF37" s="124">
        <v>0</v>
      </c>
      <c r="AG37" s="124">
        <v>0</v>
      </c>
      <c r="AH37" s="124">
        <v>0</v>
      </c>
      <c r="AI37" s="124">
        <v>25.696999999999999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25.696999999999999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-25.696999999999999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256.96999999999997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256.96999999999997</v>
      </c>
      <c r="DF37" s="123">
        <f t="shared" si="31"/>
        <v>25.696999999999999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-25.696999999999999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-3.375</v>
      </c>
      <c r="G38" s="124">
        <v>-3.375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3.375</v>
      </c>
      <c r="AF38" s="124">
        <v>0</v>
      </c>
      <c r="AG38" s="124">
        <v>0</v>
      </c>
      <c r="AH38" s="124">
        <v>0</v>
      </c>
      <c r="AI38" s="124">
        <v>3.375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3.375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-3.375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33.75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33.75</v>
      </c>
      <c r="DF38" s="123">
        <f t="shared" si="31"/>
        <v>3.375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-3.375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-65</v>
      </c>
      <c r="D69" s="124">
        <v>0</v>
      </c>
      <c r="E69" s="124">
        <v>0</v>
      </c>
      <c r="F69" s="124">
        <v>0</v>
      </c>
      <c r="G69" s="124">
        <v>-65</v>
      </c>
      <c r="H69" s="118"/>
      <c r="I69" s="33">
        <v>67</v>
      </c>
      <c r="J69" s="124">
        <v>65</v>
      </c>
      <c r="K69" s="124">
        <v>0</v>
      </c>
      <c r="L69" s="124">
        <v>0</v>
      </c>
      <c r="M69" s="124">
        <v>0</v>
      </c>
      <c r="N69" s="124">
        <v>65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65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-65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650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650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65</v>
      </c>
      <c r="DG69" s="123">
        <f t="shared" si="60"/>
        <v>-65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-65</v>
      </c>
      <c r="D70" s="124">
        <v>0</v>
      </c>
      <c r="E70" s="124">
        <v>0</v>
      </c>
      <c r="F70" s="124">
        <v>0</v>
      </c>
      <c r="G70" s="124">
        <v>-65</v>
      </c>
      <c r="H70" s="118"/>
      <c r="I70" s="33">
        <v>68</v>
      </c>
      <c r="J70" s="124">
        <v>65</v>
      </c>
      <c r="K70" s="124">
        <v>0</v>
      </c>
      <c r="L70" s="124">
        <v>0</v>
      </c>
      <c r="M70" s="124">
        <v>0</v>
      </c>
      <c r="N70" s="124">
        <v>65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65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-65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650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650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65</v>
      </c>
      <c r="DG70" s="123">
        <f t="shared" si="60"/>
        <v>-65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-60</v>
      </c>
      <c r="D71" s="124">
        <v>0</v>
      </c>
      <c r="E71" s="124">
        <v>0</v>
      </c>
      <c r="F71" s="124">
        <v>-48.063000000000002</v>
      </c>
      <c r="G71" s="124">
        <v>-108.063</v>
      </c>
      <c r="H71" s="118"/>
      <c r="I71" s="33">
        <v>69</v>
      </c>
      <c r="J71" s="124">
        <v>60</v>
      </c>
      <c r="K71" s="124">
        <v>0</v>
      </c>
      <c r="L71" s="124">
        <v>0</v>
      </c>
      <c r="M71" s="124">
        <v>0</v>
      </c>
      <c r="N71" s="124">
        <v>60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48.063000000000002</v>
      </c>
      <c r="AF71" s="124">
        <v>0</v>
      </c>
      <c r="AG71" s="124">
        <v>0</v>
      </c>
      <c r="AH71" s="124">
        <v>0</v>
      </c>
      <c r="AI71" s="124">
        <v>48.063000000000002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60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-60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48.063000000000002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-48.063000000000002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600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600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480.63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480.63</v>
      </c>
      <c r="DF71" s="123">
        <f t="shared" si="59"/>
        <v>108.063</v>
      </c>
      <c r="DG71" s="123">
        <f t="shared" si="60"/>
        <v>-60</v>
      </c>
      <c r="DH71" s="123">
        <f t="shared" si="61"/>
        <v>0</v>
      </c>
      <c r="DI71" s="123">
        <f t="shared" si="62"/>
        <v>0</v>
      </c>
      <c r="DJ71" s="123">
        <f t="shared" si="63"/>
        <v>-48.063000000000002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-55</v>
      </c>
      <c r="D72" s="124">
        <v>0</v>
      </c>
      <c r="E72" s="124">
        <v>0</v>
      </c>
      <c r="F72" s="124">
        <v>-50.976999999999997</v>
      </c>
      <c r="G72" s="124">
        <v>-105.977</v>
      </c>
      <c r="H72" s="118"/>
      <c r="I72" s="33">
        <v>70</v>
      </c>
      <c r="J72" s="124">
        <v>55</v>
      </c>
      <c r="K72" s="124">
        <v>0</v>
      </c>
      <c r="L72" s="124">
        <v>0</v>
      </c>
      <c r="M72" s="124">
        <v>0</v>
      </c>
      <c r="N72" s="124">
        <v>55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50.976999999999997</v>
      </c>
      <c r="AF72" s="124">
        <v>0</v>
      </c>
      <c r="AG72" s="124">
        <v>0</v>
      </c>
      <c r="AH72" s="124">
        <v>0</v>
      </c>
      <c r="AI72" s="124">
        <v>50.976999999999997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55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-55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50.976999999999997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-50.976999999999997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550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550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509.77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509.77</v>
      </c>
      <c r="DF72" s="123">
        <f t="shared" si="59"/>
        <v>105.977</v>
      </c>
      <c r="DG72" s="123">
        <f t="shared" si="60"/>
        <v>-55</v>
      </c>
      <c r="DH72" s="123">
        <f t="shared" si="61"/>
        <v>0</v>
      </c>
      <c r="DI72" s="123">
        <f t="shared" si="62"/>
        <v>0</v>
      </c>
      <c r="DJ72" s="123">
        <f t="shared" si="63"/>
        <v>-50.976999999999997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-65</v>
      </c>
      <c r="D73" s="124">
        <v>0</v>
      </c>
      <c r="E73" s="124">
        <v>0</v>
      </c>
      <c r="F73" s="124">
        <v>-67.701999999999998</v>
      </c>
      <c r="G73" s="124">
        <v>-132.702</v>
      </c>
      <c r="H73" s="118"/>
      <c r="I73" s="33">
        <v>71</v>
      </c>
      <c r="J73" s="124">
        <v>65</v>
      </c>
      <c r="K73" s="124">
        <v>0</v>
      </c>
      <c r="L73" s="124">
        <v>0</v>
      </c>
      <c r="M73" s="124">
        <v>0</v>
      </c>
      <c r="N73" s="124">
        <v>65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67.701999999999998</v>
      </c>
      <c r="AF73" s="124">
        <v>0</v>
      </c>
      <c r="AG73" s="124">
        <v>0</v>
      </c>
      <c r="AH73" s="124">
        <v>0</v>
      </c>
      <c r="AI73" s="124">
        <v>67.701999999999998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65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-65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67.701999999999998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-67.701999999999998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650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650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677.02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677.02</v>
      </c>
      <c r="DF73" s="123">
        <f t="shared" si="59"/>
        <v>132.702</v>
      </c>
      <c r="DG73" s="123">
        <f t="shared" si="60"/>
        <v>-65</v>
      </c>
      <c r="DH73" s="123">
        <f t="shared" si="61"/>
        <v>0</v>
      </c>
      <c r="DI73" s="123">
        <f t="shared" si="62"/>
        <v>0</v>
      </c>
      <c r="DJ73" s="123">
        <f t="shared" si="63"/>
        <v>-67.701999999999998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-75</v>
      </c>
      <c r="D74" s="124">
        <v>0</v>
      </c>
      <c r="E74" s="124">
        <v>0</v>
      </c>
      <c r="F74" s="124">
        <v>-79.263999999999996</v>
      </c>
      <c r="G74" s="124">
        <v>-154.26400000000001</v>
      </c>
      <c r="H74" s="118"/>
      <c r="I74" s="33">
        <v>72</v>
      </c>
      <c r="J74" s="124">
        <v>75</v>
      </c>
      <c r="K74" s="124">
        <v>0</v>
      </c>
      <c r="L74" s="124">
        <v>0</v>
      </c>
      <c r="M74" s="124">
        <v>0</v>
      </c>
      <c r="N74" s="124">
        <v>75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79.263999999999996</v>
      </c>
      <c r="AF74" s="124">
        <v>0</v>
      </c>
      <c r="AG74" s="124">
        <v>0</v>
      </c>
      <c r="AH74" s="124">
        <v>0</v>
      </c>
      <c r="AI74" s="124">
        <v>79.263999999999996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75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-75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79.263999999999996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-79.263999999999996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750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750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792.64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792.64</v>
      </c>
      <c r="DF74" s="123">
        <f t="shared" si="59"/>
        <v>154.26400000000001</v>
      </c>
      <c r="DG74" s="123">
        <f t="shared" si="60"/>
        <v>-75</v>
      </c>
      <c r="DH74" s="123">
        <f t="shared" si="61"/>
        <v>0</v>
      </c>
      <c r="DI74" s="123">
        <f t="shared" si="62"/>
        <v>0</v>
      </c>
      <c r="DJ74" s="123">
        <f t="shared" si="63"/>
        <v>-79.263999999999996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-5.9269999999999996</v>
      </c>
      <c r="D75" s="124">
        <v>0</v>
      </c>
      <c r="E75" s="124">
        <v>0</v>
      </c>
      <c r="F75" s="124">
        <v>-8.0730000000000004</v>
      </c>
      <c r="G75" s="124">
        <v>-14</v>
      </c>
      <c r="H75" s="118"/>
      <c r="I75" s="33">
        <v>73</v>
      </c>
      <c r="J75" s="124">
        <v>5.9269999999999996</v>
      </c>
      <c r="K75" s="124">
        <v>0</v>
      </c>
      <c r="L75" s="124">
        <v>0</v>
      </c>
      <c r="M75" s="124">
        <v>0</v>
      </c>
      <c r="N75" s="124">
        <v>5.9269999999999996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8.0730000000000004</v>
      </c>
      <c r="AF75" s="124">
        <v>0</v>
      </c>
      <c r="AG75" s="124">
        <v>0</v>
      </c>
      <c r="AH75" s="124">
        <v>0</v>
      </c>
      <c r="AI75" s="124">
        <v>8.0730000000000004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5.9269999999999996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-5.9269999999999996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8.0730000000000004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-8.0730000000000004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59.269999999999996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59.269999999999996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80.73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80.73</v>
      </c>
      <c r="DF75" s="123">
        <f t="shared" si="59"/>
        <v>14</v>
      </c>
      <c r="DG75" s="123">
        <f t="shared" si="60"/>
        <v>-5.9269999999999996</v>
      </c>
      <c r="DH75" s="123">
        <f t="shared" si="61"/>
        <v>0</v>
      </c>
      <c r="DI75" s="123">
        <f t="shared" si="62"/>
        <v>0</v>
      </c>
      <c r="DJ75" s="123">
        <f t="shared" si="63"/>
        <v>-8.0730000000000004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-6.35</v>
      </c>
      <c r="D76" s="124">
        <v>0</v>
      </c>
      <c r="E76" s="124">
        <v>0</v>
      </c>
      <c r="F76" s="124">
        <v>-8.65</v>
      </c>
      <c r="G76" s="124">
        <v>-15</v>
      </c>
      <c r="H76" s="118"/>
      <c r="I76" s="33">
        <v>74</v>
      </c>
      <c r="J76" s="124">
        <v>6.35</v>
      </c>
      <c r="K76" s="124">
        <v>0</v>
      </c>
      <c r="L76" s="124">
        <v>0</v>
      </c>
      <c r="M76" s="124">
        <v>0</v>
      </c>
      <c r="N76" s="124">
        <v>6.35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8.65</v>
      </c>
      <c r="AF76" s="124">
        <v>0</v>
      </c>
      <c r="AG76" s="124">
        <v>0</v>
      </c>
      <c r="AH76" s="124">
        <v>0</v>
      </c>
      <c r="AI76" s="124">
        <v>8.65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6.35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-6.35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8.65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-8.65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63.5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63.5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86.5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86.5</v>
      </c>
      <c r="DF76" s="123">
        <f t="shared" si="59"/>
        <v>15</v>
      </c>
      <c r="DG76" s="123">
        <f t="shared" si="60"/>
        <v>-6.35</v>
      </c>
      <c r="DH76" s="123">
        <f t="shared" si="61"/>
        <v>0</v>
      </c>
      <c r="DI76" s="123">
        <f t="shared" si="62"/>
        <v>0</v>
      </c>
      <c r="DJ76" s="123">
        <f t="shared" si="63"/>
        <v>-8.65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-12.278</v>
      </c>
      <c r="D78" s="124">
        <v>0</v>
      </c>
      <c r="E78" s="124">
        <v>0</v>
      </c>
      <c r="F78" s="124">
        <v>-16.722000000000001</v>
      </c>
      <c r="G78" s="124">
        <v>-29</v>
      </c>
      <c r="H78" s="118"/>
      <c r="I78" s="33">
        <v>76</v>
      </c>
      <c r="J78" s="124">
        <v>12.278</v>
      </c>
      <c r="K78" s="124">
        <v>0</v>
      </c>
      <c r="L78" s="124">
        <v>0</v>
      </c>
      <c r="M78" s="124">
        <v>0</v>
      </c>
      <c r="N78" s="124">
        <v>12.278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16.722000000000001</v>
      </c>
      <c r="AF78" s="124">
        <v>0</v>
      </c>
      <c r="AG78" s="124">
        <v>0</v>
      </c>
      <c r="AH78" s="124">
        <v>0</v>
      </c>
      <c r="AI78" s="124">
        <v>16.722000000000001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12.278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-12.278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16.722000000000001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-16.722000000000001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122.78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122.78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167.22000000000003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167.22000000000003</v>
      </c>
      <c r="DF78" s="123">
        <f t="shared" si="59"/>
        <v>29</v>
      </c>
      <c r="DG78" s="123">
        <f t="shared" si="60"/>
        <v>-12.278</v>
      </c>
      <c r="DH78" s="123">
        <f t="shared" si="61"/>
        <v>0</v>
      </c>
      <c r="DI78" s="123">
        <f t="shared" si="62"/>
        <v>0</v>
      </c>
      <c r="DJ78" s="123">
        <f t="shared" si="63"/>
        <v>-16.722000000000001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-16.510999999999999</v>
      </c>
      <c r="D79" s="124">
        <v>0</v>
      </c>
      <c r="E79" s="124">
        <v>0</v>
      </c>
      <c r="F79" s="124">
        <v>-22.489000000000001</v>
      </c>
      <c r="G79" s="124">
        <v>-39</v>
      </c>
      <c r="H79" s="118"/>
      <c r="I79" s="33">
        <v>77</v>
      </c>
      <c r="J79" s="124">
        <v>16.510999999999999</v>
      </c>
      <c r="K79" s="124">
        <v>0</v>
      </c>
      <c r="L79" s="124">
        <v>0</v>
      </c>
      <c r="M79" s="124">
        <v>0</v>
      </c>
      <c r="N79" s="124">
        <v>16.510999999999999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22.489000000000001</v>
      </c>
      <c r="AF79" s="124">
        <v>0</v>
      </c>
      <c r="AG79" s="124">
        <v>0</v>
      </c>
      <c r="AH79" s="124">
        <v>0</v>
      </c>
      <c r="AI79" s="124">
        <v>22.489000000000001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16.510999999999999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-16.510999999999999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22.489000000000001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-22.489000000000001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165.10999999999999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165.10999999999999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224.89000000000001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224.89000000000001</v>
      </c>
      <c r="DF79" s="123">
        <f t="shared" si="59"/>
        <v>39</v>
      </c>
      <c r="DG79" s="123">
        <f t="shared" si="60"/>
        <v>-16.510999999999999</v>
      </c>
      <c r="DH79" s="123">
        <f t="shared" si="61"/>
        <v>0</v>
      </c>
      <c r="DI79" s="123">
        <f t="shared" si="62"/>
        <v>0</v>
      </c>
      <c r="DJ79" s="123">
        <f t="shared" si="63"/>
        <v>-22.489000000000001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-18.628</v>
      </c>
      <c r="D80" s="124">
        <v>0</v>
      </c>
      <c r="E80" s="124">
        <v>0</v>
      </c>
      <c r="F80" s="124">
        <v>-25.372</v>
      </c>
      <c r="G80" s="124">
        <v>-44</v>
      </c>
      <c r="H80" s="118"/>
      <c r="I80" s="33">
        <v>78</v>
      </c>
      <c r="J80" s="124">
        <v>18.628</v>
      </c>
      <c r="K80" s="124">
        <v>0</v>
      </c>
      <c r="L80" s="124">
        <v>0</v>
      </c>
      <c r="M80" s="124">
        <v>0</v>
      </c>
      <c r="N80" s="124">
        <v>18.628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25.372</v>
      </c>
      <c r="AF80" s="124">
        <v>0</v>
      </c>
      <c r="AG80" s="124">
        <v>0</v>
      </c>
      <c r="AH80" s="124">
        <v>0</v>
      </c>
      <c r="AI80" s="124">
        <v>25.372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18.628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-18.628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25.372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-25.372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186.28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186.28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253.72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253.72</v>
      </c>
      <c r="DF80" s="123">
        <f t="shared" si="59"/>
        <v>44</v>
      </c>
      <c r="DG80" s="123">
        <f t="shared" si="60"/>
        <v>-18.628</v>
      </c>
      <c r="DH80" s="123">
        <f t="shared" si="61"/>
        <v>0</v>
      </c>
      <c r="DI80" s="123">
        <f t="shared" si="62"/>
        <v>0</v>
      </c>
      <c r="DJ80" s="123">
        <f t="shared" si="63"/>
        <v>-25.372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-27.518999999999998</v>
      </c>
      <c r="D81" s="124">
        <v>0</v>
      </c>
      <c r="E81" s="124">
        <v>0</v>
      </c>
      <c r="F81" s="124">
        <v>-37.481000000000002</v>
      </c>
      <c r="G81" s="124">
        <v>-65</v>
      </c>
      <c r="H81" s="118"/>
      <c r="I81" s="33">
        <v>79</v>
      </c>
      <c r="J81" s="124">
        <v>27.518999999999998</v>
      </c>
      <c r="K81" s="124">
        <v>0</v>
      </c>
      <c r="L81" s="124">
        <v>0</v>
      </c>
      <c r="M81" s="124">
        <v>0</v>
      </c>
      <c r="N81" s="124">
        <v>27.518999999999998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37.481000000000002</v>
      </c>
      <c r="AF81" s="124">
        <v>0</v>
      </c>
      <c r="AG81" s="124">
        <v>0</v>
      </c>
      <c r="AH81" s="124">
        <v>0</v>
      </c>
      <c r="AI81" s="124">
        <v>37.481000000000002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27.518999999999998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-27.518999999999998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37.481000000000002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-37.481000000000002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275.19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275.19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374.81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374.81</v>
      </c>
      <c r="DF81" s="123">
        <f t="shared" si="59"/>
        <v>65</v>
      </c>
      <c r="DG81" s="123">
        <f t="shared" si="60"/>
        <v>-27.518999999999998</v>
      </c>
      <c r="DH81" s="123">
        <f t="shared" si="61"/>
        <v>0</v>
      </c>
      <c r="DI81" s="123">
        <f t="shared" si="62"/>
        <v>0</v>
      </c>
      <c r="DJ81" s="123">
        <f t="shared" si="63"/>
        <v>-37.481000000000002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-18.204999999999998</v>
      </c>
      <c r="D82" s="124">
        <v>0</v>
      </c>
      <c r="E82" s="124">
        <v>0</v>
      </c>
      <c r="F82" s="124">
        <v>-24.795000000000002</v>
      </c>
      <c r="G82" s="124">
        <v>-43</v>
      </c>
      <c r="H82" s="118"/>
      <c r="I82" s="33">
        <v>80</v>
      </c>
      <c r="J82" s="124">
        <v>18.204999999999998</v>
      </c>
      <c r="K82" s="124">
        <v>0</v>
      </c>
      <c r="L82" s="124">
        <v>0</v>
      </c>
      <c r="M82" s="124">
        <v>0</v>
      </c>
      <c r="N82" s="124">
        <v>18.204999999999998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24.795000000000002</v>
      </c>
      <c r="AF82" s="124">
        <v>0</v>
      </c>
      <c r="AG82" s="124">
        <v>0</v>
      </c>
      <c r="AH82" s="124">
        <v>0</v>
      </c>
      <c r="AI82" s="124">
        <v>24.795000000000002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18.204999999999998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-18.204999999999998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24.795000000000002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-24.795000000000002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182.04999999999998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182.04999999999998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247.95000000000002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247.95000000000002</v>
      </c>
      <c r="DF82" s="123">
        <f t="shared" si="59"/>
        <v>43</v>
      </c>
      <c r="DG82" s="123">
        <f t="shared" si="60"/>
        <v>-18.204999999999998</v>
      </c>
      <c r="DH82" s="123">
        <f t="shared" si="61"/>
        <v>0</v>
      </c>
      <c r="DI82" s="123">
        <f t="shared" si="62"/>
        <v>0</v>
      </c>
      <c r="DJ82" s="123">
        <f t="shared" si="63"/>
        <v>-24.795000000000002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-26.672000000000001</v>
      </c>
      <c r="D83" s="124">
        <v>0</v>
      </c>
      <c r="E83" s="124">
        <v>0</v>
      </c>
      <c r="F83" s="124">
        <v>-36.328000000000003</v>
      </c>
      <c r="G83" s="124">
        <v>-63</v>
      </c>
      <c r="H83" s="118"/>
      <c r="I83" s="33">
        <v>81</v>
      </c>
      <c r="J83" s="124">
        <v>26.672000000000001</v>
      </c>
      <c r="K83" s="124">
        <v>0</v>
      </c>
      <c r="L83" s="124">
        <v>0</v>
      </c>
      <c r="M83" s="124">
        <v>0</v>
      </c>
      <c r="N83" s="124">
        <v>26.672000000000001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36.328000000000003</v>
      </c>
      <c r="AF83" s="124">
        <v>0</v>
      </c>
      <c r="AG83" s="124">
        <v>0</v>
      </c>
      <c r="AH83" s="124">
        <v>0</v>
      </c>
      <c r="AI83" s="124">
        <v>36.328000000000003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26.672000000000001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-26.672000000000001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36.328000000000003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-36.328000000000003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266.72000000000003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266.72000000000003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363.28000000000003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363.28000000000003</v>
      </c>
      <c r="DF83" s="123">
        <f t="shared" si="59"/>
        <v>63</v>
      </c>
      <c r="DG83" s="123">
        <f t="shared" si="60"/>
        <v>-26.672000000000001</v>
      </c>
      <c r="DH83" s="123">
        <f t="shared" si="61"/>
        <v>0</v>
      </c>
      <c r="DI83" s="123">
        <f t="shared" si="62"/>
        <v>0</v>
      </c>
      <c r="DJ83" s="123">
        <f t="shared" si="63"/>
        <v>-36.328000000000003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-30.059000000000001</v>
      </c>
      <c r="D84" s="124">
        <v>0</v>
      </c>
      <c r="E84" s="124">
        <v>0</v>
      </c>
      <c r="F84" s="124">
        <v>-40.941000000000003</v>
      </c>
      <c r="G84" s="124">
        <v>-71</v>
      </c>
      <c r="H84" s="118"/>
      <c r="I84" s="33">
        <v>82</v>
      </c>
      <c r="J84" s="124">
        <v>30.059000000000001</v>
      </c>
      <c r="K84" s="124">
        <v>0</v>
      </c>
      <c r="L84" s="124">
        <v>0</v>
      </c>
      <c r="M84" s="124">
        <v>0</v>
      </c>
      <c r="N84" s="124">
        <v>30.059000000000001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40.941000000000003</v>
      </c>
      <c r="AF84" s="124">
        <v>0</v>
      </c>
      <c r="AG84" s="124">
        <v>0</v>
      </c>
      <c r="AH84" s="124">
        <v>0</v>
      </c>
      <c r="AI84" s="124">
        <v>40.941000000000003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30.059000000000001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-30.059000000000001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40.941000000000003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-40.941000000000003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300.59000000000003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300.59000000000003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409.41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409.41</v>
      </c>
      <c r="DF84" s="123">
        <f t="shared" si="59"/>
        <v>71</v>
      </c>
      <c r="DG84" s="123">
        <f t="shared" si="60"/>
        <v>-30.059000000000001</v>
      </c>
      <c r="DH84" s="123">
        <f t="shared" si="61"/>
        <v>0</v>
      </c>
      <c r="DI84" s="123">
        <f t="shared" si="62"/>
        <v>0</v>
      </c>
      <c r="DJ84" s="123">
        <f t="shared" si="63"/>
        <v>-40.941000000000003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-23.285</v>
      </c>
      <c r="D85" s="124">
        <v>0</v>
      </c>
      <c r="E85" s="124">
        <v>0</v>
      </c>
      <c r="F85" s="124">
        <v>-31.715</v>
      </c>
      <c r="G85" s="124">
        <v>-55</v>
      </c>
      <c r="H85" s="118"/>
      <c r="I85" s="33">
        <v>83</v>
      </c>
      <c r="J85" s="124">
        <v>23.285</v>
      </c>
      <c r="K85" s="124">
        <v>0</v>
      </c>
      <c r="L85" s="124">
        <v>0</v>
      </c>
      <c r="M85" s="124">
        <v>0</v>
      </c>
      <c r="N85" s="124">
        <v>23.285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31.715</v>
      </c>
      <c r="AF85" s="124">
        <v>0</v>
      </c>
      <c r="AG85" s="124">
        <v>0</v>
      </c>
      <c r="AH85" s="124">
        <v>0</v>
      </c>
      <c r="AI85" s="124">
        <v>31.715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23.285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-23.285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31.715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-31.715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232.85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232.85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317.14999999999998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317.14999999999998</v>
      </c>
      <c r="DF85" s="123">
        <f t="shared" si="59"/>
        <v>55</v>
      </c>
      <c r="DG85" s="123">
        <f t="shared" si="60"/>
        <v>-23.285</v>
      </c>
      <c r="DH85" s="123">
        <f t="shared" si="61"/>
        <v>0</v>
      </c>
      <c r="DI85" s="123">
        <f t="shared" si="62"/>
        <v>0</v>
      </c>
      <c r="DJ85" s="123">
        <f t="shared" si="63"/>
        <v>-31.715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-15.664</v>
      </c>
      <c r="D86" s="124">
        <v>0</v>
      </c>
      <c r="E86" s="124">
        <v>0</v>
      </c>
      <c r="F86" s="124">
        <v>-21.335999999999999</v>
      </c>
      <c r="G86" s="124">
        <v>-37</v>
      </c>
      <c r="H86" s="118"/>
      <c r="I86" s="33">
        <v>84</v>
      </c>
      <c r="J86" s="124">
        <v>15.664</v>
      </c>
      <c r="K86" s="124">
        <v>0</v>
      </c>
      <c r="L86" s="124">
        <v>0</v>
      </c>
      <c r="M86" s="124">
        <v>0</v>
      </c>
      <c r="N86" s="124">
        <v>15.664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21.335999999999999</v>
      </c>
      <c r="AF86" s="124">
        <v>0</v>
      </c>
      <c r="AG86" s="124">
        <v>0</v>
      </c>
      <c r="AH86" s="124">
        <v>0</v>
      </c>
      <c r="AI86" s="124">
        <v>21.335999999999999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15.664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-15.664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21.335999999999999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-21.335999999999999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156.63999999999999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156.63999999999999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213.35999999999999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213.35999999999999</v>
      </c>
      <c r="DF86" s="123">
        <f t="shared" si="59"/>
        <v>37</v>
      </c>
      <c r="DG86" s="123">
        <f t="shared" si="60"/>
        <v>-15.664</v>
      </c>
      <c r="DH86" s="123">
        <f t="shared" si="61"/>
        <v>0</v>
      </c>
      <c r="DI86" s="123">
        <f t="shared" si="62"/>
        <v>0</v>
      </c>
      <c r="DJ86" s="123">
        <f t="shared" si="63"/>
        <v>-21.335999999999999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-5.9269999999999996</v>
      </c>
      <c r="D87" s="124">
        <v>0</v>
      </c>
      <c r="E87" s="124">
        <v>0</v>
      </c>
      <c r="F87" s="124">
        <v>-8.0730000000000004</v>
      </c>
      <c r="G87" s="124">
        <v>-14</v>
      </c>
      <c r="H87" s="118"/>
      <c r="I87" s="33">
        <v>85</v>
      </c>
      <c r="J87" s="124">
        <v>5.9269999999999996</v>
      </c>
      <c r="K87" s="124">
        <v>0</v>
      </c>
      <c r="L87" s="124">
        <v>0</v>
      </c>
      <c r="M87" s="124">
        <v>0</v>
      </c>
      <c r="N87" s="124">
        <v>5.9269999999999996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8.0730000000000004</v>
      </c>
      <c r="AF87" s="124">
        <v>0</v>
      </c>
      <c r="AG87" s="124">
        <v>0</v>
      </c>
      <c r="AH87" s="124">
        <v>0</v>
      </c>
      <c r="AI87" s="124">
        <v>8.0730000000000004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5.9269999999999996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-5.9269999999999996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8.0730000000000004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-8.0730000000000004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59.269999999999996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59.269999999999996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80.73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80.73</v>
      </c>
      <c r="DF87" s="123">
        <f t="shared" si="59"/>
        <v>14</v>
      </c>
      <c r="DG87" s="123">
        <f t="shared" si="60"/>
        <v>-5.9269999999999996</v>
      </c>
      <c r="DH87" s="123">
        <f t="shared" si="61"/>
        <v>0</v>
      </c>
      <c r="DI87" s="123">
        <f t="shared" si="62"/>
        <v>0</v>
      </c>
      <c r="DJ87" s="123">
        <f t="shared" si="63"/>
        <v>-8.0730000000000004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0.21960200000000002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-0.21960200000000002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0.27802274999999999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-0.27802274999999999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0.21960199999999999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0.21960199999999999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0.27802274999999999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0.27802274999999999</v>
      </c>
      <c r="DE99" s="128"/>
      <c r="DF99" s="123">
        <f t="shared" si="59"/>
        <v>0.49762475</v>
      </c>
      <c r="DG99" s="123">
        <f t="shared" si="60"/>
        <v>-0.21960200000000002</v>
      </c>
      <c r="DH99" s="123">
        <f t="shared" si="61"/>
        <v>0</v>
      </c>
      <c r="DI99" s="123">
        <f t="shared" si="62"/>
        <v>0</v>
      </c>
      <c r="DJ99" s="123">
        <f t="shared" si="63"/>
        <v>-0.27802274999999999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44743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44743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0.28999999999999998</v>
      </c>
      <c r="N3" s="113">
        <v>0</v>
      </c>
      <c r="O3" s="95">
        <v>-157</v>
      </c>
      <c r="P3" s="95">
        <v>-85</v>
      </c>
      <c r="Q3" s="95">
        <v>0</v>
      </c>
      <c r="R3" s="95">
        <v>0</v>
      </c>
      <c r="S3" s="114">
        <v>0</v>
      </c>
      <c r="U3" s="115">
        <v>-242</v>
      </c>
      <c r="V3" s="116">
        <v>0.28999999999999998</v>
      </c>
      <c r="W3">
        <v>0</v>
      </c>
      <c r="X3">
        <v>-157</v>
      </c>
      <c r="Y3">
        <v>0</v>
      </c>
      <c r="Z3">
        <v>0.28999999999999998</v>
      </c>
      <c r="AA3">
        <v>-85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-172</v>
      </c>
      <c r="P4" s="88">
        <v>-95</v>
      </c>
      <c r="Q4" s="88">
        <v>0</v>
      </c>
      <c r="R4" s="88">
        <v>0</v>
      </c>
      <c r="S4" s="116">
        <v>0</v>
      </c>
      <c r="U4" s="115">
        <v>-267</v>
      </c>
      <c r="V4" s="116">
        <v>0</v>
      </c>
      <c r="W4">
        <v>0</v>
      </c>
      <c r="X4">
        <v>-172</v>
      </c>
      <c r="Y4">
        <v>0</v>
      </c>
      <c r="Z4">
        <v>0</v>
      </c>
      <c r="AA4">
        <v>-95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0.67</v>
      </c>
      <c r="N5" s="115">
        <v>0</v>
      </c>
      <c r="O5" s="88">
        <v>-187</v>
      </c>
      <c r="P5" s="88">
        <v>-104</v>
      </c>
      <c r="Q5" s="88">
        <v>0</v>
      </c>
      <c r="R5" s="88">
        <v>0</v>
      </c>
      <c r="S5" s="116">
        <v>0</v>
      </c>
      <c r="U5" s="115">
        <v>-291</v>
      </c>
      <c r="V5" s="116">
        <v>0.67</v>
      </c>
      <c r="W5">
        <v>0</v>
      </c>
      <c r="X5">
        <v>-187</v>
      </c>
      <c r="Y5">
        <v>0</v>
      </c>
      <c r="Z5">
        <v>0.67</v>
      </c>
      <c r="AA5">
        <v>-104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0.38</v>
      </c>
      <c r="N6" s="115">
        <v>0</v>
      </c>
      <c r="O6" s="88">
        <v>-202</v>
      </c>
      <c r="P6" s="88">
        <v>-120</v>
      </c>
      <c r="Q6" s="88">
        <v>0</v>
      </c>
      <c r="R6" s="88">
        <v>0</v>
      </c>
      <c r="S6" s="116">
        <v>0</v>
      </c>
      <c r="U6" s="115">
        <v>-322</v>
      </c>
      <c r="V6" s="116">
        <v>0.38</v>
      </c>
      <c r="W6">
        <v>0</v>
      </c>
      <c r="X6">
        <v>-202</v>
      </c>
      <c r="Y6">
        <v>0</v>
      </c>
      <c r="Z6">
        <v>0.38</v>
      </c>
      <c r="AA6">
        <v>-120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33.6</v>
      </c>
      <c r="L7" s="88">
        <v>0</v>
      </c>
      <c r="M7" s="116">
        <v>0</v>
      </c>
      <c r="N7" s="115">
        <v>-33</v>
      </c>
      <c r="O7" s="88">
        <v>-217</v>
      </c>
      <c r="P7" s="88">
        <v>-137</v>
      </c>
      <c r="Q7" s="88">
        <v>0</v>
      </c>
      <c r="R7" s="88">
        <v>0</v>
      </c>
      <c r="S7" s="116">
        <v>0</v>
      </c>
      <c r="U7" s="115">
        <v>-387</v>
      </c>
      <c r="V7" s="116">
        <v>33.6</v>
      </c>
      <c r="W7">
        <v>-33</v>
      </c>
      <c r="X7">
        <v>-217</v>
      </c>
      <c r="Y7">
        <v>33.6</v>
      </c>
      <c r="Z7">
        <v>0</v>
      </c>
      <c r="AA7">
        <v>-137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-51</v>
      </c>
      <c r="O8" s="88">
        <v>-237</v>
      </c>
      <c r="P8" s="88">
        <v>-154</v>
      </c>
      <c r="Q8" s="88">
        <v>0</v>
      </c>
      <c r="R8" s="88">
        <v>0</v>
      </c>
      <c r="S8" s="116">
        <v>0</v>
      </c>
      <c r="U8" s="115">
        <v>-442</v>
      </c>
      <c r="V8" s="116">
        <v>0</v>
      </c>
      <c r="W8">
        <v>-51</v>
      </c>
      <c r="X8">
        <v>-237</v>
      </c>
      <c r="Y8">
        <v>0</v>
      </c>
      <c r="Z8">
        <v>0</v>
      </c>
      <c r="AA8">
        <v>-154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-67</v>
      </c>
      <c r="O9" s="88">
        <v>-242</v>
      </c>
      <c r="P9" s="88">
        <v>-162</v>
      </c>
      <c r="Q9" s="88">
        <v>-15</v>
      </c>
      <c r="R9" s="88">
        <v>0</v>
      </c>
      <c r="S9" s="116">
        <v>0</v>
      </c>
      <c r="U9" s="115">
        <v>-486</v>
      </c>
      <c r="V9" s="116">
        <v>0</v>
      </c>
      <c r="W9">
        <v>-67</v>
      </c>
      <c r="X9">
        <v>-242</v>
      </c>
      <c r="Y9">
        <v>-15</v>
      </c>
      <c r="Z9">
        <v>0</v>
      </c>
      <c r="AA9">
        <v>-162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-77</v>
      </c>
      <c r="O10" s="88">
        <v>-252</v>
      </c>
      <c r="P10" s="88">
        <v>-168</v>
      </c>
      <c r="Q10" s="88">
        <v>0</v>
      </c>
      <c r="R10" s="88">
        <v>0</v>
      </c>
      <c r="S10" s="116">
        <v>0</v>
      </c>
      <c r="U10" s="115">
        <v>-497</v>
      </c>
      <c r="V10" s="116">
        <v>0</v>
      </c>
      <c r="W10">
        <v>-77</v>
      </c>
      <c r="X10">
        <v>-252</v>
      </c>
      <c r="Y10">
        <v>0</v>
      </c>
      <c r="Z10">
        <v>0</v>
      </c>
      <c r="AA10">
        <v>-168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0.38</v>
      </c>
      <c r="N11" s="115">
        <v>-86</v>
      </c>
      <c r="O11" s="88">
        <v>-257</v>
      </c>
      <c r="P11" s="88">
        <v>-173</v>
      </c>
      <c r="Q11" s="88">
        <v>0</v>
      </c>
      <c r="R11" s="88">
        <v>0</v>
      </c>
      <c r="S11" s="116">
        <v>0</v>
      </c>
      <c r="U11" s="115">
        <v>-516</v>
      </c>
      <c r="V11" s="116">
        <v>0.38</v>
      </c>
      <c r="W11">
        <v>-86</v>
      </c>
      <c r="X11">
        <v>-257</v>
      </c>
      <c r="Y11">
        <v>0</v>
      </c>
      <c r="Z11">
        <v>0.38</v>
      </c>
      <c r="AA11">
        <v>-173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28.8</v>
      </c>
      <c r="L12" s="88">
        <v>0</v>
      </c>
      <c r="M12" s="116">
        <v>0</v>
      </c>
      <c r="N12" s="115">
        <v>-92</v>
      </c>
      <c r="O12" s="88">
        <v>-252</v>
      </c>
      <c r="P12" s="88">
        <v>-181</v>
      </c>
      <c r="Q12" s="88">
        <v>0</v>
      </c>
      <c r="R12" s="88">
        <v>0</v>
      </c>
      <c r="S12" s="116">
        <v>0</v>
      </c>
      <c r="U12" s="115">
        <v>-525</v>
      </c>
      <c r="V12" s="116">
        <v>28.8</v>
      </c>
      <c r="W12">
        <v>-92</v>
      </c>
      <c r="X12">
        <v>-252</v>
      </c>
      <c r="Y12">
        <v>28.8</v>
      </c>
      <c r="Z12">
        <v>0</v>
      </c>
      <c r="AA12">
        <v>-181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-97</v>
      </c>
      <c r="O13" s="88">
        <v>-252</v>
      </c>
      <c r="P13" s="88">
        <v>-187</v>
      </c>
      <c r="Q13" s="88">
        <v>0</v>
      </c>
      <c r="R13" s="88">
        <v>0</v>
      </c>
      <c r="S13" s="116">
        <v>0</v>
      </c>
      <c r="U13" s="115">
        <v>-536</v>
      </c>
      <c r="V13" s="116">
        <v>0</v>
      </c>
      <c r="W13">
        <v>-97</v>
      </c>
      <c r="X13">
        <v>-252</v>
      </c>
      <c r="Y13">
        <v>0</v>
      </c>
      <c r="Z13">
        <v>0</v>
      </c>
      <c r="AA13">
        <v>-187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1.63</v>
      </c>
      <c r="N14" s="115">
        <v>-99</v>
      </c>
      <c r="O14" s="88">
        <v>-235</v>
      </c>
      <c r="P14" s="88">
        <v>-192</v>
      </c>
      <c r="Q14" s="88">
        <v>-10</v>
      </c>
      <c r="R14" s="88">
        <v>0</v>
      </c>
      <c r="S14" s="116">
        <v>0</v>
      </c>
      <c r="U14" s="115">
        <v>-536</v>
      </c>
      <c r="V14" s="116">
        <v>1.63</v>
      </c>
      <c r="W14">
        <v>-99</v>
      </c>
      <c r="X14">
        <v>-235</v>
      </c>
      <c r="Y14">
        <v>-10</v>
      </c>
      <c r="Z14">
        <v>1.63</v>
      </c>
      <c r="AA14">
        <v>-192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-101</v>
      </c>
      <c r="O15" s="88">
        <v>-240</v>
      </c>
      <c r="P15" s="88">
        <v>-200</v>
      </c>
      <c r="Q15" s="88">
        <v>0</v>
      </c>
      <c r="R15" s="88">
        <v>0</v>
      </c>
      <c r="S15" s="116">
        <v>0</v>
      </c>
      <c r="U15" s="115">
        <v>-541</v>
      </c>
      <c r="V15" s="116">
        <v>0</v>
      </c>
      <c r="W15">
        <v>-101</v>
      </c>
      <c r="X15">
        <v>-240</v>
      </c>
      <c r="Y15">
        <v>0</v>
      </c>
      <c r="Z15">
        <v>0</v>
      </c>
      <c r="AA15">
        <v>-200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2.4</v>
      </c>
      <c r="N16" s="115">
        <v>-106</v>
      </c>
      <c r="O16" s="88">
        <v>-262</v>
      </c>
      <c r="P16" s="88">
        <v>-202</v>
      </c>
      <c r="Q16" s="88">
        <v>0</v>
      </c>
      <c r="R16" s="88">
        <v>0</v>
      </c>
      <c r="S16" s="116">
        <v>0</v>
      </c>
      <c r="U16" s="115">
        <v>-570</v>
      </c>
      <c r="V16" s="116">
        <v>2.4</v>
      </c>
      <c r="W16">
        <v>-106</v>
      </c>
      <c r="X16">
        <v>-262</v>
      </c>
      <c r="Y16">
        <v>0</v>
      </c>
      <c r="Z16">
        <v>2.4</v>
      </c>
      <c r="AA16">
        <v>-202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28.8</v>
      </c>
      <c r="L17" s="88">
        <v>0</v>
      </c>
      <c r="M17" s="116">
        <v>0</v>
      </c>
      <c r="N17" s="115">
        <v>-106</v>
      </c>
      <c r="O17" s="88">
        <v>-262</v>
      </c>
      <c r="P17" s="88">
        <v>-203</v>
      </c>
      <c r="Q17" s="88">
        <v>0</v>
      </c>
      <c r="R17" s="88">
        <v>0</v>
      </c>
      <c r="S17" s="116">
        <v>0</v>
      </c>
      <c r="U17" s="115">
        <v>-571</v>
      </c>
      <c r="V17" s="116">
        <v>28.8</v>
      </c>
      <c r="W17">
        <v>-106</v>
      </c>
      <c r="X17">
        <v>-262</v>
      </c>
      <c r="Y17">
        <v>28.8</v>
      </c>
      <c r="Z17">
        <v>0</v>
      </c>
      <c r="AA17">
        <v>-203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1.54</v>
      </c>
      <c r="N18" s="115">
        <v>-102</v>
      </c>
      <c r="O18" s="88">
        <v>-262</v>
      </c>
      <c r="P18" s="88">
        <v>-202</v>
      </c>
      <c r="Q18" s="88">
        <v>0</v>
      </c>
      <c r="R18" s="88">
        <v>0</v>
      </c>
      <c r="S18" s="116">
        <v>0</v>
      </c>
      <c r="U18" s="115">
        <v>-566</v>
      </c>
      <c r="V18" s="116">
        <v>1.54</v>
      </c>
      <c r="W18">
        <v>-102</v>
      </c>
      <c r="X18">
        <v>-262</v>
      </c>
      <c r="Y18">
        <v>0</v>
      </c>
      <c r="Z18">
        <v>1.54</v>
      </c>
      <c r="AA18">
        <v>-202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-92</v>
      </c>
      <c r="O19" s="88">
        <v>-262</v>
      </c>
      <c r="P19" s="88">
        <v>-195</v>
      </c>
      <c r="Q19" s="88">
        <v>-10</v>
      </c>
      <c r="R19" s="88">
        <v>0</v>
      </c>
      <c r="S19" s="116">
        <v>0</v>
      </c>
      <c r="U19" s="115">
        <v>-559</v>
      </c>
      <c r="V19" s="116">
        <v>0</v>
      </c>
      <c r="W19">
        <v>-92</v>
      </c>
      <c r="X19">
        <v>-262</v>
      </c>
      <c r="Y19">
        <v>-10</v>
      </c>
      <c r="Z19">
        <v>0</v>
      </c>
      <c r="AA19">
        <v>-195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-82</v>
      </c>
      <c r="O20" s="88">
        <v>-257</v>
      </c>
      <c r="P20" s="88">
        <v>-187</v>
      </c>
      <c r="Q20" s="88">
        <v>0</v>
      </c>
      <c r="R20" s="88">
        <v>0</v>
      </c>
      <c r="S20" s="116">
        <v>0</v>
      </c>
      <c r="U20" s="115">
        <v>-526</v>
      </c>
      <c r="V20" s="116">
        <v>0</v>
      </c>
      <c r="W20">
        <v>-82</v>
      </c>
      <c r="X20">
        <v>-257</v>
      </c>
      <c r="Y20">
        <v>0</v>
      </c>
      <c r="Z20">
        <v>0</v>
      </c>
      <c r="AA20">
        <v>-187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-70</v>
      </c>
      <c r="O21" s="88">
        <v>-252</v>
      </c>
      <c r="P21" s="88">
        <v>-175</v>
      </c>
      <c r="Q21" s="88">
        <v>0</v>
      </c>
      <c r="R21" s="88">
        <v>0</v>
      </c>
      <c r="S21" s="116">
        <v>0</v>
      </c>
      <c r="U21" s="115">
        <v>-497</v>
      </c>
      <c r="V21" s="116">
        <v>0</v>
      </c>
      <c r="W21">
        <v>-70</v>
      </c>
      <c r="X21">
        <v>-252</v>
      </c>
      <c r="Y21">
        <v>0</v>
      </c>
      <c r="Z21">
        <v>0</v>
      </c>
      <c r="AA21">
        <v>-175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28.8</v>
      </c>
      <c r="L22" s="88">
        <v>0</v>
      </c>
      <c r="M22" s="116">
        <v>0</v>
      </c>
      <c r="N22" s="115">
        <v>-44</v>
      </c>
      <c r="O22" s="88">
        <v>-237</v>
      </c>
      <c r="P22" s="88">
        <v>-157</v>
      </c>
      <c r="Q22" s="88">
        <v>0</v>
      </c>
      <c r="R22" s="88">
        <v>0</v>
      </c>
      <c r="S22" s="116">
        <v>0</v>
      </c>
      <c r="U22" s="115">
        <v>-438</v>
      </c>
      <c r="V22" s="116">
        <v>28.8</v>
      </c>
      <c r="W22">
        <v>-44</v>
      </c>
      <c r="X22">
        <v>-237</v>
      </c>
      <c r="Y22">
        <v>28.8</v>
      </c>
      <c r="Z22">
        <v>0</v>
      </c>
      <c r="AA22">
        <v>-157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1.06</v>
      </c>
      <c r="N23" s="115">
        <v>0</v>
      </c>
      <c r="O23" s="88">
        <v>-222</v>
      </c>
      <c r="P23" s="88">
        <v>-137</v>
      </c>
      <c r="Q23" s="88">
        <v>0</v>
      </c>
      <c r="R23" s="88">
        <v>0</v>
      </c>
      <c r="S23" s="116">
        <v>0</v>
      </c>
      <c r="U23" s="115">
        <v>-359</v>
      </c>
      <c r="V23" s="116">
        <v>1.06</v>
      </c>
      <c r="W23">
        <v>0</v>
      </c>
      <c r="X23">
        <v>-222</v>
      </c>
      <c r="Y23">
        <v>0</v>
      </c>
      <c r="Z23">
        <v>1.06</v>
      </c>
      <c r="AA23">
        <v>-137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2.11</v>
      </c>
      <c r="N24" s="115">
        <v>0</v>
      </c>
      <c r="O24" s="88">
        <v>-197</v>
      </c>
      <c r="P24" s="88">
        <v>-105</v>
      </c>
      <c r="Q24" s="88">
        <v>-10</v>
      </c>
      <c r="R24" s="88">
        <v>0</v>
      </c>
      <c r="S24" s="116">
        <v>0</v>
      </c>
      <c r="U24" s="115">
        <v>-312</v>
      </c>
      <c r="V24" s="116">
        <v>2.11</v>
      </c>
      <c r="W24">
        <v>0</v>
      </c>
      <c r="X24">
        <v>-197</v>
      </c>
      <c r="Y24">
        <v>-10</v>
      </c>
      <c r="Z24">
        <v>2.11</v>
      </c>
      <c r="AA24">
        <v>-105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2.88</v>
      </c>
      <c r="N25" s="115">
        <v>0</v>
      </c>
      <c r="O25" s="88">
        <v>-182</v>
      </c>
      <c r="P25" s="88">
        <v>-80</v>
      </c>
      <c r="Q25" s="88">
        <v>0</v>
      </c>
      <c r="R25" s="88">
        <v>0</v>
      </c>
      <c r="S25" s="116">
        <v>0</v>
      </c>
      <c r="U25" s="115">
        <v>-262</v>
      </c>
      <c r="V25" s="116">
        <v>2.88</v>
      </c>
      <c r="W25">
        <v>0</v>
      </c>
      <c r="X25">
        <v>-182</v>
      </c>
      <c r="Y25">
        <v>0</v>
      </c>
      <c r="Z25">
        <v>2.88</v>
      </c>
      <c r="AA25">
        <v>-80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-157</v>
      </c>
      <c r="P26" s="88">
        <v>-51</v>
      </c>
      <c r="Q26" s="88">
        <v>0</v>
      </c>
      <c r="R26" s="88">
        <v>0</v>
      </c>
      <c r="S26" s="116">
        <v>0</v>
      </c>
      <c r="U26" s="115">
        <v>-208</v>
      </c>
      <c r="V26" s="116">
        <v>0</v>
      </c>
      <c r="W26">
        <v>0</v>
      </c>
      <c r="X26">
        <v>-157</v>
      </c>
      <c r="Y26">
        <v>0</v>
      </c>
      <c r="Z26">
        <v>0</v>
      </c>
      <c r="AA26">
        <v>-51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19.2</v>
      </c>
      <c r="L27" s="88">
        <v>0</v>
      </c>
      <c r="M27" s="116">
        <v>1.25</v>
      </c>
      <c r="N27" s="115">
        <v>0</v>
      </c>
      <c r="O27" s="88">
        <v>-143</v>
      </c>
      <c r="P27" s="88">
        <v>-114</v>
      </c>
      <c r="Q27" s="88">
        <v>0</v>
      </c>
      <c r="R27" s="88">
        <v>0</v>
      </c>
      <c r="S27" s="116">
        <v>0</v>
      </c>
      <c r="U27" s="115">
        <v>-257</v>
      </c>
      <c r="V27" s="116">
        <v>20.45</v>
      </c>
      <c r="W27">
        <v>0</v>
      </c>
      <c r="X27">
        <v>-143</v>
      </c>
      <c r="Y27">
        <v>19.2</v>
      </c>
      <c r="Z27">
        <v>1.25</v>
      </c>
      <c r="AA27">
        <v>-114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1.44</v>
      </c>
      <c r="N28" s="115">
        <v>0</v>
      </c>
      <c r="O28" s="88">
        <v>-190</v>
      </c>
      <c r="P28" s="88">
        <v>-248</v>
      </c>
      <c r="Q28" s="88">
        <v>0</v>
      </c>
      <c r="R28" s="88">
        <v>0</v>
      </c>
      <c r="S28" s="116">
        <v>0</v>
      </c>
      <c r="U28" s="115">
        <v>-438</v>
      </c>
      <c r="V28" s="116">
        <v>1.44</v>
      </c>
      <c r="W28">
        <v>0</v>
      </c>
      <c r="X28">
        <v>-190</v>
      </c>
      <c r="Y28">
        <v>0</v>
      </c>
      <c r="Z28">
        <v>1.44</v>
      </c>
      <c r="AA28">
        <v>-248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0.86</v>
      </c>
      <c r="N29" s="115">
        <v>0</v>
      </c>
      <c r="O29" s="88">
        <v>-165</v>
      </c>
      <c r="P29" s="88">
        <v>-196</v>
      </c>
      <c r="Q29" s="88">
        <v>0</v>
      </c>
      <c r="R29" s="88">
        <v>0</v>
      </c>
      <c r="S29" s="116">
        <v>0</v>
      </c>
      <c r="U29" s="115">
        <v>-361</v>
      </c>
      <c r="V29" s="116">
        <v>0.86</v>
      </c>
      <c r="W29">
        <v>0</v>
      </c>
      <c r="X29">
        <v>-165</v>
      </c>
      <c r="Y29">
        <v>0</v>
      </c>
      <c r="Z29">
        <v>0.86</v>
      </c>
      <c r="AA29">
        <v>-196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0.67</v>
      </c>
      <c r="N30" s="115">
        <v>0</v>
      </c>
      <c r="O30" s="88">
        <v>-125</v>
      </c>
      <c r="P30" s="88">
        <v>-137</v>
      </c>
      <c r="Q30" s="88">
        <v>0</v>
      </c>
      <c r="R30" s="88">
        <v>0</v>
      </c>
      <c r="S30" s="116">
        <v>0</v>
      </c>
      <c r="U30" s="115">
        <v>-262</v>
      </c>
      <c r="V30" s="116">
        <v>0.67</v>
      </c>
      <c r="W30">
        <v>0</v>
      </c>
      <c r="X30">
        <v>-125</v>
      </c>
      <c r="Y30">
        <v>0</v>
      </c>
      <c r="Z30">
        <v>0.67</v>
      </c>
      <c r="AA30">
        <v>-137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1.06</v>
      </c>
      <c r="N31" s="115">
        <v>0</v>
      </c>
      <c r="O31" s="88">
        <v>-146.1</v>
      </c>
      <c r="P31" s="88">
        <v>-267</v>
      </c>
      <c r="Q31" s="88">
        <v>0</v>
      </c>
      <c r="R31" s="88">
        <v>0</v>
      </c>
      <c r="S31" s="116">
        <v>0</v>
      </c>
      <c r="U31" s="115">
        <v>-413.1</v>
      </c>
      <c r="V31" s="116">
        <v>1.06</v>
      </c>
      <c r="W31">
        <v>0</v>
      </c>
      <c r="X31">
        <v>-146.1</v>
      </c>
      <c r="Y31">
        <v>0</v>
      </c>
      <c r="Z31">
        <v>1.06</v>
      </c>
      <c r="AA31">
        <v>-267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57.61</v>
      </c>
      <c r="L32" s="88">
        <v>0</v>
      </c>
      <c r="M32" s="116">
        <v>1.63</v>
      </c>
      <c r="N32" s="115">
        <v>0</v>
      </c>
      <c r="O32" s="88">
        <v>-110</v>
      </c>
      <c r="P32" s="88">
        <v>-190</v>
      </c>
      <c r="Q32" s="88">
        <v>0</v>
      </c>
      <c r="R32" s="88">
        <v>0</v>
      </c>
      <c r="S32" s="116">
        <v>0</v>
      </c>
      <c r="U32" s="115">
        <v>-300</v>
      </c>
      <c r="V32" s="116">
        <v>59.24</v>
      </c>
      <c r="W32">
        <v>0</v>
      </c>
      <c r="X32">
        <v>-110</v>
      </c>
      <c r="Y32">
        <v>57.61</v>
      </c>
      <c r="Z32">
        <v>1.63</v>
      </c>
      <c r="AA32">
        <v>-190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19.21</v>
      </c>
      <c r="L33" s="88">
        <v>0</v>
      </c>
      <c r="M33" s="116">
        <v>0.86</v>
      </c>
      <c r="N33" s="115">
        <v>0</v>
      </c>
      <c r="O33" s="88">
        <v>-30</v>
      </c>
      <c r="P33" s="88">
        <v>-98</v>
      </c>
      <c r="Q33" s="88">
        <v>0</v>
      </c>
      <c r="R33" s="88">
        <v>0</v>
      </c>
      <c r="S33" s="116">
        <v>0</v>
      </c>
      <c r="U33" s="115">
        <v>-128</v>
      </c>
      <c r="V33" s="116">
        <v>20.07</v>
      </c>
      <c r="W33">
        <v>0</v>
      </c>
      <c r="X33">
        <v>-30</v>
      </c>
      <c r="Y33">
        <v>19.21</v>
      </c>
      <c r="Z33">
        <v>0.86</v>
      </c>
      <c r="AA33">
        <v>-98</v>
      </c>
    </row>
    <row r="34" spans="7:27">
      <c r="G34" t="s">
        <v>76</v>
      </c>
      <c r="H34" s="115">
        <v>40.33</v>
      </c>
      <c r="I34" s="88">
        <v>0</v>
      </c>
      <c r="J34" s="88">
        <v>0</v>
      </c>
      <c r="K34" s="88">
        <v>9.6</v>
      </c>
      <c r="L34" s="88">
        <v>0</v>
      </c>
      <c r="M34" s="116">
        <v>1.34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51.27</v>
      </c>
      <c r="W34">
        <v>40.33</v>
      </c>
      <c r="X34">
        <v>0</v>
      </c>
      <c r="Y34">
        <v>9.6</v>
      </c>
      <c r="Z34">
        <v>1.34</v>
      </c>
      <c r="AA34">
        <v>0</v>
      </c>
    </row>
    <row r="35" spans="7:27">
      <c r="G35" t="s">
        <v>77</v>
      </c>
      <c r="H35" s="115">
        <v>130.58000000000001</v>
      </c>
      <c r="I35" s="88">
        <v>0</v>
      </c>
      <c r="J35" s="88">
        <v>0</v>
      </c>
      <c r="K35" s="88">
        <v>0</v>
      </c>
      <c r="L35" s="88">
        <v>0</v>
      </c>
      <c r="M35" s="116">
        <v>0.38</v>
      </c>
      <c r="N35" s="115">
        <v>0</v>
      </c>
      <c r="O35" s="88">
        <v>0</v>
      </c>
      <c r="P35" s="88">
        <v>0</v>
      </c>
      <c r="Q35" s="88">
        <v>-40</v>
      </c>
      <c r="R35" s="88">
        <v>0</v>
      </c>
      <c r="S35" s="116">
        <v>0</v>
      </c>
      <c r="U35" s="115">
        <v>-40</v>
      </c>
      <c r="V35" s="116">
        <v>130.96</v>
      </c>
      <c r="W35">
        <v>130.58000000000001</v>
      </c>
      <c r="X35">
        <v>0</v>
      </c>
      <c r="Y35">
        <v>-40</v>
      </c>
      <c r="Z35">
        <v>0.38</v>
      </c>
      <c r="AA35">
        <v>0</v>
      </c>
    </row>
    <row r="36" spans="7:27">
      <c r="G36" t="s">
        <v>78</v>
      </c>
      <c r="H36" s="115">
        <v>235.22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-30</v>
      </c>
      <c r="R36" s="88">
        <v>0</v>
      </c>
      <c r="S36" s="116">
        <v>0</v>
      </c>
      <c r="U36" s="115">
        <v>-30</v>
      </c>
      <c r="V36" s="116">
        <v>235.22</v>
      </c>
      <c r="W36">
        <v>235.22</v>
      </c>
      <c r="X36">
        <v>0</v>
      </c>
      <c r="Y36">
        <v>-30</v>
      </c>
      <c r="Z36">
        <v>0</v>
      </c>
      <c r="AA36">
        <v>0</v>
      </c>
    </row>
    <row r="37" spans="7:27">
      <c r="G37" t="s">
        <v>79</v>
      </c>
      <c r="H37" s="115">
        <v>431.08</v>
      </c>
      <c r="I37" s="88">
        <v>14.4</v>
      </c>
      <c r="J37" s="88">
        <v>0</v>
      </c>
      <c r="K37" s="88">
        <v>0</v>
      </c>
      <c r="L37" s="88">
        <v>0</v>
      </c>
      <c r="M37" s="116">
        <v>1.06</v>
      </c>
      <c r="N37" s="115">
        <v>0</v>
      </c>
      <c r="O37" s="88">
        <v>0</v>
      </c>
      <c r="P37" s="88">
        <v>0</v>
      </c>
      <c r="Q37" s="88">
        <v>-20</v>
      </c>
      <c r="R37" s="88">
        <v>0</v>
      </c>
      <c r="S37" s="116">
        <v>0</v>
      </c>
      <c r="U37" s="115">
        <v>-20</v>
      </c>
      <c r="V37" s="116">
        <v>446.54</v>
      </c>
      <c r="W37">
        <v>431.08</v>
      </c>
      <c r="X37">
        <v>14.4</v>
      </c>
      <c r="Y37">
        <v>-20</v>
      </c>
      <c r="Z37">
        <v>1.06</v>
      </c>
      <c r="AA37">
        <v>0</v>
      </c>
    </row>
    <row r="38" spans="7:27">
      <c r="G38" t="s">
        <v>80</v>
      </c>
      <c r="H38" s="115">
        <v>507.9</v>
      </c>
      <c r="I38" s="88">
        <v>33.6</v>
      </c>
      <c r="J38" s="88">
        <v>0</v>
      </c>
      <c r="K38" s="88">
        <v>0</v>
      </c>
      <c r="L38" s="88">
        <v>0</v>
      </c>
      <c r="M38" s="116">
        <v>2.11</v>
      </c>
      <c r="N38" s="115">
        <v>0</v>
      </c>
      <c r="O38" s="88">
        <v>0</v>
      </c>
      <c r="P38" s="88">
        <v>0</v>
      </c>
      <c r="Q38" s="88">
        <v>-10</v>
      </c>
      <c r="R38" s="88">
        <v>0</v>
      </c>
      <c r="S38" s="116">
        <v>0</v>
      </c>
      <c r="U38" s="115">
        <v>-10</v>
      </c>
      <c r="V38" s="116">
        <v>543.61</v>
      </c>
      <c r="W38">
        <v>507.9</v>
      </c>
      <c r="X38">
        <v>33.6</v>
      </c>
      <c r="Y38">
        <v>-10</v>
      </c>
      <c r="Z38">
        <v>2.11</v>
      </c>
      <c r="AA38">
        <v>0</v>
      </c>
    </row>
    <row r="39" spans="7:27">
      <c r="G39" t="s">
        <v>81</v>
      </c>
      <c r="H39" s="115">
        <v>533.82000000000005</v>
      </c>
      <c r="I39" s="88">
        <v>14.4</v>
      </c>
      <c r="J39" s="88">
        <v>28.8</v>
      </c>
      <c r="K39" s="88">
        <v>0</v>
      </c>
      <c r="L39" s="88">
        <v>0</v>
      </c>
      <c r="M39" s="116">
        <v>0.1</v>
      </c>
      <c r="N39" s="115">
        <v>0</v>
      </c>
      <c r="O39" s="88">
        <v>0</v>
      </c>
      <c r="P39" s="88">
        <v>0</v>
      </c>
      <c r="Q39" s="88">
        <v>-65</v>
      </c>
      <c r="R39" s="88">
        <v>0</v>
      </c>
      <c r="S39" s="116">
        <v>0</v>
      </c>
      <c r="U39" s="115">
        <v>-65</v>
      </c>
      <c r="V39" s="116">
        <v>577.12</v>
      </c>
      <c r="W39">
        <v>533.82000000000005</v>
      </c>
      <c r="X39">
        <v>14.4</v>
      </c>
      <c r="Y39">
        <v>-65</v>
      </c>
      <c r="Z39">
        <v>0.1</v>
      </c>
      <c r="AA39">
        <v>28.8</v>
      </c>
    </row>
    <row r="40" spans="7:27">
      <c r="G40" t="s">
        <v>82</v>
      </c>
      <c r="H40" s="115">
        <v>567.41999999999996</v>
      </c>
      <c r="I40" s="88">
        <v>33.6</v>
      </c>
      <c r="J40" s="88">
        <v>77.77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-5</v>
      </c>
      <c r="R40" s="88">
        <v>0</v>
      </c>
      <c r="S40" s="116">
        <v>0</v>
      </c>
      <c r="U40" s="115">
        <v>-5</v>
      </c>
      <c r="V40" s="116">
        <v>678.79</v>
      </c>
      <c r="W40">
        <v>567.41999999999996</v>
      </c>
      <c r="X40">
        <v>33.6</v>
      </c>
      <c r="Y40">
        <v>-5</v>
      </c>
      <c r="Z40">
        <v>0</v>
      </c>
      <c r="AA40">
        <v>77.77</v>
      </c>
    </row>
    <row r="41" spans="7:27">
      <c r="G41" t="s">
        <v>83</v>
      </c>
      <c r="H41" s="115">
        <v>573.17999999999995</v>
      </c>
      <c r="I41" s="88">
        <v>43.2</v>
      </c>
      <c r="J41" s="88">
        <v>144.97999999999999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-2</v>
      </c>
      <c r="R41" s="88">
        <v>0</v>
      </c>
      <c r="S41" s="116">
        <v>0</v>
      </c>
      <c r="U41" s="115">
        <v>-2</v>
      </c>
      <c r="V41" s="116">
        <v>761.36</v>
      </c>
      <c r="W41">
        <v>573.17999999999995</v>
      </c>
      <c r="X41">
        <v>43.2</v>
      </c>
      <c r="Y41">
        <v>-2</v>
      </c>
      <c r="Z41">
        <v>0</v>
      </c>
      <c r="AA41">
        <v>144.97999999999999</v>
      </c>
    </row>
    <row r="42" spans="7:27">
      <c r="G42" t="s">
        <v>84</v>
      </c>
      <c r="H42" s="115">
        <v>596.21</v>
      </c>
      <c r="I42" s="88">
        <v>48.01</v>
      </c>
      <c r="J42" s="88">
        <v>172.82</v>
      </c>
      <c r="K42" s="88">
        <v>0</v>
      </c>
      <c r="L42" s="88">
        <v>0</v>
      </c>
      <c r="M42" s="116">
        <v>1.25</v>
      </c>
      <c r="N42" s="115">
        <v>0</v>
      </c>
      <c r="O42" s="88">
        <v>0</v>
      </c>
      <c r="P42" s="88">
        <v>0</v>
      </c>
      <c r="Q42" s="88">
        <v>-2</v>
      </c>
      <c r="R42" s="88">
        <v>0</v>
      </c>
      <c r="S42" s="116">
        <v>0</v>
      </c>
      <c r="U42" s="115">
        <v>-2</v>
      </c>
      <c r="V42" s="116">
        <v>818.29</v>
      </c>
      <c r="W42">
        <v>596.21</v>
      </c>
      <c r="X42">
        <v>48.01</v>
      </c>
      <c r="Y42">
        <v>-2</v>
      </c>
      <c r="Z42">
        <v>1.25</v>
      </c>
      <c r="AA42">
        <v>172.82</v>
      </c>
    </row>
    <row r="43" spans="7:27">
      <c r="G43" t="s">
        <v>85</v>
      </c>
      <c r="H43" s="115">
        <v>604.86</v>
      </c>
      <c r="I43" s="88">
        <v>57.61</v>
      </c>
      <c r="J43" s="88">
        <v>181.46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-2</v>
      </c>
      <c r="R43" s="88">
        <v>0</v>
      </c>
      <c r="S43" s="116">
        <v>0</v>
      </c>
      <c r="U43" s="115">
        <v>-2</v>
      </c>
      <c r="V43" s="116">
        <v>843.93</v>
      </c>
      <c r="W43">
        <v>604.86</v>
      </c>
      <c r="X43">
        <v>57.61</v>
      </c>
      <c r="Y43">
        <v>-2</v>
      </c>
      <c r="Z43">
        <v>0</v>
      </c>
      <c r="AA43">
        <v>181.46</v>
      </c>
    </row>
    <row r="44" spans="7:27">
      <c r="G44" t="s">
        <v>86</v>
      </c>
      <c r="H44" s="115">
        <v>596.22</v>
      </c>
      <c r="I44" s="88">
        <v>72.010000000000005</v>
      </c>
      <c r="J44" s="88">
        <v>190.1</v>
      </c>
      <c r="K44" s="88">
        <v>0</v>
      </c>
      <c r="L44" s="88">
        <v>0</v>
      </c>
      <c r="M44" s="116">
        <v>2.21</v>
      </c>
      <c r="N44" s="115">
        <v>0</v>
      </c>
      <c r="O44" s="88">
        <v>0</v>
      </c>
      <c r="P44" s="88">
        <v>0</v>
      </c>
      <c r="Q44" s="88">
        <v>-45</v>
      </c>
      <c r="R44" s="88">
        <v>0</v>
      </c>
      <c r="S44" s="116">
        <v>0</v>
      </c>
      <c r="U44" s="115">
        <v>-45</v>
      </c>
      <c r="V44" s="116">
        <v>860.54</v>
      </c>
      <c r="W44">
        <v>596.22</v>
      </c>
      <c r="X44">
        <v>72.010000000000005</v>
      </c>
      <c r="Y44">
        <v>-45</v>
      </c>
      <c r="Z44">
        <v>2.21</v>
      </c>
      <c r="AA44">
        <v>190.1</v>
      </c>
    </row>
    <row r="45" spans="7:27">
      <c r="G45" t="s">
        <v>87</v>
      </c>
      <c r="H45" s="115">
        <v>596.22</v>
      </c>
      <c r="I45" s="88">
        <v>0</v>
      </c>
      <c r="J45" s="88">
        <v>192.98</v>
      </c>
      <c r="K45" s="88">
        <v>0</v>
      </c>
      <c r="L45" s="88">
        <v>0</v>
      </c>
      <c r="M45" s="116">
        <v>1.92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791.12</v>
      </c>
      <c r="W45">
        <v>596.22</v>
      </c>
      <c r="X45">
        <v>0</v>
      </c>
      <c r="Y45">
        <v>0</v>
      </c>
      <c r="Z45">
        <v>1.92</v>
      </c>
      <c r="AA45">
        <v>192.98</v>
      </c>
    </row>
    <row r="46" spans="7:27">
      <c r="G46" t="s">
        <v>88</v>
      </c>
      <c r="H46" s="115">
        <v>578.94000000000005</v>
      </c>
      <c r="I46" s="88">
        <v>0</v>
      </c>
      <c r="J46" s="88">
        <v>185.3</v>
      </c>
      <c r="K46" s="88">
        <v>0</v>
      </c>
      <c r="L46" s="88">
        <v>0</v>
      </c>
      <c r="M46" s="116">
        <v>2.59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766.83</v>
      </c>
      <c r="W46">
        <v>578.94000000000005</v>
      </c>
      <c r="X46">
        <v>0</v>
      </c>
      <c r="Y46">
        <v>0</v>
      </c>
      <c r="Z46">
        <v>2.59</v>
      </c>
      <c r="AA46">
        <v>185.3</v>
      </c>
    </row>
    <row r="47" spans="7:27">
      <c r="G47" t="s">
        <v>89</v>
      </c>
      <c r="H47" s="115">
        <v>402.95</v>
      </c>
      <c r="I47" s="88">
        <v>0</v>
      </c>
      <c r="J47" s="88">
        <v>174.74</v>
      </c>
      <c r="K47" s="88">
        <v>0</v>
      </c>
      <c r="L47" s="88">
        <v>0</v>
      </c>
      <c r="M47" s="116">
        <v>1.63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579.32000000000005</v>
      </c>
      <c r="W47">
        <v>402.95</v>
      </c>
      <c r="X47">
        <v>0</v>
      </c>
      <c r="Y47">
        <v>0</v>
      </c>
      <c r="Z47">
        <v>1.63</v>
      </c>
      <c r="AA47">
        <v>174.74</v>
      </c>
    </row>
    <row r="48" spans="7:27">
      <c r="G48" t="s">
        <v>90</v>
      </c>
      <c r="H48" s="115">
        <v>251.74</v>
      </c>
      <c r="I48" s="88">
        <v>0</v>
      </c>
      <c r="J48" s="88">
        <v>175.7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427.44</v>
      </c>
      <c r="W48">
        <v>251.74</v>
      </c>
      <c r="X48">
        <v>0</v>
      </c>
      <c r="Y48">
        <v>0</v>
      </c>
      <c r="Z48">
        <v>0</v>
      </c>
      <c r="AA48">
        <v>175.7</v>
      </c>
    </row>
    <row r="49" spans="7:27">
      <c r="G49" t="s">
        <v>91</v>
      </c>
      <c r="H49" s="115">
        <v>394.31</v>
      </c>
      <c r="I49" s="88">
        <v>0</v>
      </c>
      <c r="J49" s="88">
        <v>165.14</v>
      </c>
      <c r="K49" s="88">
        <v>0</v>
      </c>
      <c r="L49" s="88">
        <v>0</v>
      </c>
      <c r="M49" s="116">
        <v>1.06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560.51</v>
      </c>
      <c r="W49">
        <v>394.31</v>
      </c>
      <c r="X49">
        <v>0</v>
      </c>
      <c r="Y49">
        <v>0</v>
      </c>
      <c r="Z49">
        <v>1.06</v>
      </c>
      <c r="AA49">
        <v>165.14</v>
      </c>
    </row>
    <row r="50" spans="7:27">
      <c r="G50" t="s">
        <v>92</v>
      </c>
      <c r="H50" s="115">
        <v>373.57</v>
      </c>
      <c r="I50" s="88">
        <v>0</v>
      </c>
      <c r="J50" s="88">
        <v>155.54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529.11</v>
      </c>
      <c r="W50">
        <v>373.57</v>
      </c>
      <c r="X50">
        <v>0</v>
      </c>
      <c r="Y50">
        <v>0</v>
      </c>
      <c r="Z50">
        <v>0</v>
      </c>
      <c r="AA50">
        <v>155.54</v>
      </c>
    </row>
    <row r="51" spans="7:27">
      <c r="G51" t="s">
        <v>93</v>
      </c>
      <c r="H51" s="115">
        <v>431.09</v>
      </c>
      <c r="I51" s="88">
        <v>0</v>
      </c>
      <c r="J51" s="88">
        <v>145.94</v>
      </c>
      <c r="K51" s="88">
        <v>38.4</v>
      </c>
      <c r="L51" s="88">
        <v>0</v>
      </c>
      <c r="M51" s="116">
        <v>3.07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618.5</v>
      </c>
      <c r="W51">
        <v>431.09</v>
      </c>
      <c r="X51">
        <v>0</v>
      </c>
      <c r="Y51">
        <v>38.4</v>
      </c>
      <c r="Z51">
        <v>3.07</v>
      </c>
      <c r="AA51">
        <v>145.94</v>
      </c>
    </row>
    <row r="52" spans="7:27">
      <c r="G52" t="s">
        <v>94</v>
      </c>
      <c r="H52" s="115">
        <v>378.28</v>
      </c>
      <c r="I52" s="88">
        <v>0</v>
      </c>
      <c r="J52" s="88">
        <v>123.85</v>
      </c>
      <c r="K52" s="88">
        <v>0</v>
      </c>
      <c r="L52" s="88">
        <v>0</v>
      </c>
      <c r="M52" s="116">
        <v>1.92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504.05</v>
      </c>
      <c r="W52">
        <v>378.28</v>
      </c>
      <c r="X52">
        <v>0</v>
      </c>
      <c r="Y52">
        <v>0</v>
      </c>
      <c r="Z52">
        <v>1.92</v>
      </c>
      <c r="AA52">
        <v>123.85</v>
      </c>
    </row>
    <row r="53" spans="7:27">
      <c r="G53" t="s">
        <v>95</v>
      </c>
      <c r="H53" s="115">
        <v>376.36</v>
      </c>
      <c r="I53" s="88">
        <v>0</v>
      </c>
      <c r="J53" s="88">
        <v>102.73</v>
      </c>
      <c r="K53" s="88">
        <v>0</v>
      </c>
      <c r="L53" s="88">
        <v>0</v>
      </c>
      <c r="M53" s="116">
        <v>0.19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479.28</v>
      </c>
      <c r="W53">
        <v>376.36</v>
      </c>
      <c r="X53">
        <v>0</v>
      </c>
      <c r="Y53">
        <v>0</v>
      </c>
      <c r="Z53">
        <v>0.19</v>
      </c>
      <c r="AA53">
        <v>102.73</v>
      </c>
    </row>
    <row r="54" spans="7:27">
      <c r="G54" t="s">
        <v>96</v>
      </c>
      <c r="H54" s="115">
        <v>338.91</v>
      </c>
      <c r="I54" s="88">
        <v>0</v>
      </c>
      <c r="J54" s="88">
        <v>62.41</v>
      </c>
      <c r="K54" s="88">
        <v>0</v>
      </c>
      <c r="L54" s="88">
        <v>0</v>
      </c>
      <c r="M54" s="116">
        <v>0.96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402.28</v>
      </c>
      <c r="W54">
        <v>338.91</v>
      </c>
      <c r="X54">
        <v>0</v>
      </c>
      <c r="Y54">
        <v>0</v>
      </c>
      <c r="Z54">
        <v>0.96</v>
      </c>
      <c r="AA54">
        <v>62.41</v>
      </c>
    </row>
    <row r="55" spans="7:27">
      <c r="G55" t="s">
        <v>97</v>
      </c>
      <c r="H55" s="115">
        <v>281.31</v>
      </c>
      <c r="I55" s="88">
        <v>0</v>
      </c>
      <c r="J55" s="88">
        <v>0</v>
      </c>
      <c r="K55" s="88">
        <v>0</v>
      </c>
      <c r="L55" s="88">
        <v>0</v>
      </c>
      <c r="M55" s="116">
        <v>0.48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281.79000000000002</v>
      </c>
      <c r="W55">
        <v>281.31</v>
      </c>
      <c r="X55">
        <v>0</v>
      </c>
      <c r="Y55">
        <v>0</v>
      </c>
      <c r="Z55">
        <v>0.48</v>
      </c>
      <c r="AA55">
        <v>0</v>
      </c>
    </row>
    <row r="56" spans="7:27">
      <c r="G56" t="s">
        <v>98</v>
      </c>
      <c r="H56" s="115">
        <v>229.47</v>
      </c>
      <c r="I56" s="88">
        <v>0</v>
      </c>
      <c r="J56" s="88">
        <v>0</v>
      </c>
      <c r="K56" s="88">
        <v>43.2</v>
      </c>
      <c r="L56" s="88">
        <v>0</v>
      </c>
      <c r="M56" s="116">
        <v>1.63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274.3</v>
      </c>
      <c r="W56">
        <v>229.47</v>
      </c>
      <c r="X56">
        <v>0</v>
      </c>
      <c r="Y56">
        <v>43.2</v>
      </c>
      <c r="Z56">
        <v>1.63</v>
      </c>
      <c r="AA56">
        <v>0</v>
      </c>
    </row>
    <row r="57" spans="7:27">
      <c r="G57" t="s">
        <v>99</v>
      </c>
      <c r="H57" s="115">
        <v>176.66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176.66</v>
      </c>
      <c r="W57">
        <v>176.66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160.33000000000001</v>
      </c>
      <c r="I58" s="88">
        <v>0</v>
      </c>
      <c r="J58" s="88">
        <v>0</v>
      </c>
      <c r="K58" s="88">
        <v>0</v>
      </c>
      <c r="L58" s="88">
        <v>0</v>
      </c>
      <c r="M58" s="116">
        <v>2.21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162.54</v>
      </c>
      <c r="W58">
        <v>160.33000000000001</v>
      </c>
      <c r="X58">
        <v>0</v>
      </c>
      <c r="Y58">
        <v>0</v>
      </c>
      <c r="Z58">
        <v>2.21</v>
      </c>
      <c r="AA58">
        <v>0</v>
      </c>
    </row>
    <row r="59" spans="7:27">
      <c r="G59" t="s">
        <v>101</v>
      </c>
      <c r="H59" s="115">
        <v>136.33000000000001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136.33000000000001</v>
      </c>
      <c r="W59">
        <v>136.33000000000001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117.13</v>
      </c>
      <c r="I60" s="88">
        <v>0</v>
      </c>
      <c r="J60" s="88">
        <v>0</v>
      </c>
      <c r="K60" s="88">
        <v>38.4</v>
      </c>
      <c r="L60" s="88">
        <v>0</v>
      </c>
      <c r="M60" s="116">
        <v>0.77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156.30000000000001</v>
      </c>
      <c r="W60">
        <v>117.13</v>
      </c>
      <c r="X60">
        <v>0</v>
      </c>
      <c r="Y60">
        <v>38.4</v>
      </c>
      <c r="Z60">
        <v>0.77</v>
      </c>
      <c r="AA60">
        <v>0</v>
      </c>
    </row>
    <row r="61" spans="7:27">
      <c r="G61" t="s">
        <v>103</v>
      </c>
      <c r="H61" s="115">
        <v>107.53</v>
      </c>
      <c r="I61" s="88">
        <v>0</v>
      </c>
      <c r="J61" s="88">
        <v>0</v>
      </c>
      <c r="K61" s="88">
        <v>0</v>
      </c>
      <c r="L61" s="88">
        <v>0</v>
      </c>
      <c r="M61" s="116">
        <v>0.57999999999999996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108.11</v>
      </c>
      <c r="W61">
        <v>107.53</v>
      </c>
      <c r="X61">
        <v>0</v>
      </c>
      <c r="Y61">
        <v>0</v>
      </c>
      <c r="Z61">
        <v>0.57999999999999996</v>
      </c>
      <c r="AA61">
        <v>0</v>
      </c>
    </row>
    <row r="62" spans="7:27">
      <c r="G62" t="s">
        <v>104</v>
      </c>
      <c r="H62" s="115">
        <v>103.69</v>
      </c>
      <c r="I62" s="88">
        <v>0</v>
      </c>
      <c r="J62" s="88">
        <v>0</v>
      </c>
      <c r="K62" s="88">
        <v>0</v>
      </c>
      <c r="L62" s="88">
        <v>0</v>
      </c>
      <c r="M62" s="116">
        <v>2.21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105.9</v>
      </c>
      <c r="W62">
        <v>103.69</v>
      </c>
      <c r="X62">
        <v>0</v>
      </c>
      <c r="Y62">
        <v>0</v>
      </c>
      <c r="Z62">
        <v>2.21</v>
      </c>
      <c r="AA62">
        <v>0</v>
      </c>
    </row>
    <row r="63" spans="7:27">
      <c r="G63" t="s">
        <v>105</v>
      </c>
      <c r="H63" s="115">
        <v>92.17</v>
      </c>
      <c r="I63" s="88">
        <v>0</v>
      </c>
      <c r="J63" s="88">
        <v>0</v>
      </c>
      <c r="K63" s="88">
        <v>0</v>
      </c>
      <c r="L63" s="88">
        <v>0</v>
      </c>
      <c r="M63" s="116">
        <v>1.73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93.9</v>
      </c>
      <c r="W63">
        <v>92.17</v>
      </c>
      <c r="X63">
        <v>0</v>
      </c>
      <c r="Y63">
        <v>0</v>
      </c>
      <c r="Z63">
        <v>1.73</v>
      </c>
      <c r="AA63">
        <v>0</v>
      </c>
    </row>
    <row r="64" spans="7:27">
      <c r="G64" t="s">
        <v>106</v>
      </c>
      <c r="H64" s="115">
        <v>117.13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117.13</v>
      </c>
      <c r="W64">
        <v>117.13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121.94</v>
      </c>
      <c r="I65" s="88">
        <v>0</v>
      </c>
      <c r="J65" s="88">
        <v>0</v>
      </c>
      <c r="K65" s="88">
        <v>33.6</v>
      </c>
      <c r="L65" s="88">
        <v>0</v>
      </c>
      <c r="M65" s="116">
        <v>1.34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156.88</v>
      </c>
      <c r="W65">
        <v>121.94</v>
      </c>
      <c r="X65">
        <v>0</v>
      </c>
      <c r="Y65">
        <v>33.6</v>
      </c>
      <c r="Z65">
        <v>1.34</v>
      </c>
      <c r="AA65">
        <v>0</v>
      </c>
    </row>
    <row r="66" spans="7:27">
      <c r="G66" t="s">
        <v>108</v>
      </c>
      <c r="H66" s="115">
        <v>124.81</v>
      </c>
      <c r="I66" s="88">
        <v>0</v>
      </c>
      <c r="J66" s="88">
        <v>0</v>
      </c>
      <c r="K66" s="88">
        <v>0</v>
      </c>
      <c r="L66" s="88">
        <v>0</v>
      </c>
      <c r="M66" s="116">
        <v>1.73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126.54</v>
      </c>
      <c r="W66">
        <v>124.81</v>
      </c>
      <c r="X66">
        <v>0</v>
      </c>
      <c r="Y66">
        <v>0</v>
      </c>
      <c r="Z66">
        <v>1.73</v>
      </c>
      <c r="AA66">
        <v>0</v>
      </c>
    </row>
    <row r="67" spans="7:27">
      <c r="G67" t="s">
        <v>109</v>
      </c>
      <c r="H67" s="115">
        <v>147.85</v>
      </c>
      <c r="I67" s="88">
        <v>0</v>
      </c>
      <c r="J67" s="88">
        <v>0</v>
      </c>
      <c r="K67" s="88">
        <v>0</v>
      </c>
      <c r="L67" s="88">
        <v>0</v>
      </c>
      <c r="M67" s="116">
        <v>2.02</v>
      </c>
      <c r="N67" s="115">
        <v>0</v>
      </c>
      <c r="O67" s="88">
        <v>0</v>
      </c>
      <c r="P67" s="88">
        <v>0</v>
      </c>
      <c r="Q67" s="88">
        <v>-20</v>
      </c>
      <c r="R67" s="88">
        <v>0</v>
      </c>
      <c r="S67" s="116">
        <v>0</v>
      </c>
      <c r="U67" s="115">
        <v>-20</v>
      </c>
      <c r="V67" s="116">
        <v>149.87</v>
      </c>
      <c r="W67">
        <v>147.85</v>
      </c>
      <c r="X67">
        <v>0</v>
      </c>
      <c r="Y67">
        <v>-20</v>
      </c>
      <c r="Z67">
        <v>2.02</v>
      </c>
      <c r="AA67">
        <v>0</v>
      </c>
    </row>
    <row r="68" spans="7:27">
      <c r="G68" t="s">
        <v>110</v>
      </c>
      <c r="H68" s="115">
        <v>162.25</v>
      </c>
      <c r="I68" s="88">
        <v>0</v>
      </c>
      <c r="J68" s="88">
        <v>0</v>
      </c>
      <c r="K68" s="88">
        <v>0</v>
      </c>
      <c r="L68" s="88">
        <v>0</v>
      </c>
      <c r="M68" s="116">
        <v>0.28999999999999998</v>
      </c>
      <c r="N68" s="115">
        <v>0</v>
      </c>
      <c r="O68" s="88">
        <v>0</v>
      </c>
      <c r="P68" s="88">
        <v>0</v>
      </c>
      <c r="Q68" s="88">
        <v>-20</v>
      </c>
      <c r="R68" s="88">
        <v>0</v>
      </c>
      <c r="S68" s="116">
        <v>0</v>
      </c>
      <c r="U68" s="115">
        <v>-20</v>
      </c>
      <c r="V68" s="116">
        <v>162.54</v>
      </c>
      <c r="W68">
        <v>162.25</v>
      </c>
      <c r="X68">
        <v>0</v>
      </c>
      <c r="Y68">
        <v>-20</v>
      </c>
      <c r="Z68">
        <v>0.28999999999999998</v>
      </c>
      <c r="AA68">
        <v>0</v>
      </c>
    </row>
    <row r="69" spans="7:27">
      <c r="G69" t="s">
        <v>111</v>
      </c>
      <c r="H69" s="115">
        <v>122.9</v>
      </c>
      <c r="I69" s="88">
        <v>0</v>
      </c>
      <c r="J69" s="88">
        <v>0</v>
      </c>
      <c r="K69" s="88">
        <v>0</v>
      </c>
      <c r="L69" s="88">
        <v>0</v>
      </c>
      <c r="M69" s="116">
        <v>0.38</v>
      </c>
      <c r="N69" s="115">
        <v>0</v>
      </c>
      <c r="O69" s="88">
        <v>0</v>
      </c>
      <c r="P69" s="88">
        <v>0</v>
      </c>
      <c r="Q69" s="88">
        <v>-80</v>
      </c>
      <c r="R69" s="88">
        <v>0</v>
      </c>
      <c r="S69" s="116">
        <v>0</v>
      </c>
      <c r="U69" s="115">
        <v>-80</v>
      </c>
      <c r="V69" s="116">
        <v>123.28</v>
      </c>
      <c r="W69">
        <v>122.9</v>
      </c>
      <c r="X69">
        <v>0</v>
      </c>
      <c r="Y69">
        <v>-80</v>
      </c>
      <c r="Z69">
        <v>0.38</v>
      </c>
      <c r="AA69">
        <v>0</v>
      </c>
    </row>
    <row r="70" spans="7:27">
      <c r="G70" t="s">
        <v>112</v>
      </c>
      <c r="H70" s="115">
        <v>119.05</v>
      </c>
      <c r="I70" s="88">
        <v>0</v>
      </c>
      <c r="J70" s="88">
        <v>0</v>
      </c>
      <c r="K70" s="88">
        <v>0</v>
      </c>
      <c r="L70" s="88">
        <v>0</v>
      </c>
      <c r="M70" s="116">
        <v>1.06</v>
      </c>
      <c r="N70" s="115">
        <v>0</v>
      </c>
      <c r="O70" s="88">
        <v>0</v>
      </c>
      <c r="P70" s="88">
        <v>0</v>
      </c>
      <c r="Q70" s="88">
        <v>-20</v>
      </c>
      <c r="R70" s="88">
        <v>0</v>
      </c>
      <c r="S70" s="116">
        <v>0</v>
      </c>
      <c r="U70" s="115">
        <v>-20</v>
      </c>
      <c r="V70" s="116">
        <v>120.11</v>
      </c>
      <c r="W70">
        <v>119.05</v>
      </c>
      <c r="X70">
        <v>0</v>
      </c>
      <c r="Y70">
        <v>-20</v>
      </c>
      <c r="Z70">
        <v>1.06</v>
      </c>
      <c r="AA70">
        <v>0</v>
      </c>
    </row>
    <row r="71" spans="7:27">
      <c r="G71" t="s">
        <v>113</v>
      </c>
      <c r="H71" s="115">
        <v>80.64</v>
      </c>
      <c r="I71" s="88">
        <v>0</v>
      </c>
      <c r="J71" s="88">
        <v>0</v>
      </c>
      <c r="K71" s="88">
        <v>0</v>
      </c>
      <c r="L71" s="88">
        <v>0</v>
      </c>
      <c r="M71" s="116">
        <v>1.54</v>
      </c>
      <c r="N71" s="115">
        <v>0</v>
      </c>
      <c r="O71" s="88">
        <v>0</v>
      </c>
      <c r="P71" s="88">
        <v>0</v>
      </c>
      <c r="Q71" s="88">
        <v>-20</v>
      </c>
      <c r="R71" s="88">
        <v>0</v>
      </c>
      <c r="S71" s="116">
        <v>0</v>
      </c>
      <c r="U71" s="115">
        <v>-20</v>
      </c>
      <c r="V71" s="116">
        <v>82.18</v>
      </c>
      <c r="W71">
        <v>80.64</v>
      </c>
      <c r="X71">
        <v>0</v>
      </c>
      <c r="Y71">
        <v>-20</v>
      </c>
      <c r="Z71">
        <v>1.54</v>
      </c>
      <c r="AA71">
        <v>0</v>
      </c>
    </row>
    <row r="72" spans="7:27">
      <c r="G72" t="s">
        <v>114</v>
      </c>
      <c r="H72" s="115">
        <v>133.44999999999999</v>
      </c>
      <c r="I72" s="88">
        <v>0</v>
      </c>
      <c r="J72" s="88">
        <v>0</v>
      </c>
      <c r="K72" s="88">
        <v>0</v>
      </c>
      <c r="L72" s="88">
        <v>0</v>
      </c>
      <c r="M72" s="116">
        <v>2.4</v>
      </c>
      <c r="N72" s="115">
        <v>0</v>
      </c>
      <c r="O72" s="88">
        <v>0</v>
      </c>
      <c r="P72" s="88">
        <v>0</v>
      </c>
      <c r="Q72" s="88">
        <v>-30</v>
      </c>
      <c r="R72" s="88">
        <v>0</v>
      </c>
      <c r="S72" s="116">
        <v>0</v>
      </c>
      <c r="U72" s="115">
        <v>-30</v>
      </c>
      <c r="V72" s="116">
        <v>135.85</v>
      </c>
      <c r="W72">
        <v>133.44999999999999</v>
      </c>
      <c r="X72">
        <v>0</v>
      </c>
      <c r="Y72">
        <v>-30</v>
      </c>
      <c r="Z72">
        <v>2.4</v>
      </c>
      <c r="AA72">
        <v>0</v>
      </c>
    </row>
    <row r="73" spans="7:27">
      <c r="G73" t="s">
        <v>115</v>
      </c>
      <c r="H73" s="115">
        <v>84.48</v>
      </c>
      <c r="I73" s="88">
        <v>0</v>
      </c>
      <c r="J73" s="88">
        <v>0</v>
      </c>
      <c r="K73" s="88">
        <v>0</v>
      </c>
      <c r="L73" s="88">
        <v>0</v>
      </c>
      <c r="M73" s="116">
        <v>1.54</v>
      </c>
      <c r="N73" s="115">
        <v>0</v>
      </c>
      <c r="O73" s="88">
        <v>0</v>
      </c>
      <c r="P73" s="88">
        <v>0</v>
      </c>
      <c r="Q73" s="88">
        <v>-30</v>
      </c>
      <c r="R73" s="88">
        <v>0</v>
      </c>
      <c r="S73" s="116">
        <v>0</v>
      </c>
      <c r="U73" s="115">
        <v>-30</v>
      </c>
      <c r="V73" s="116">
        <v>86.02</v>
      </c>
      <c r="W73">
        <v>84.48</v>
      </c>
      <c r="X73">
        <v>0</v>
      </c>
      <c r="Y73">
        <v>-30</v>
      </c>
      <c r="Z73">
        <v>1.54</v>
      </c>
      <c r="AA73">
        <v>0</v>
      </c>
    </row>
    <row r="74" spans="7:27">
      <c r="G74" t="s">
        <v>116</v>
      </c>
      <c r="H74" s="115">
        <v>87.37</v>
      </c>
      <c r="I74" s="88">
        <v>0</v>
      </c>
      <c r="J74" s="88">
        <v>0</v>
      </c>
      <c r="K74" s="88">
        <v>0</v>
      </c>
      <c r="L74" s="88">
        <v>0</v>
      </c>
      <c r="M74" s="116">
        <v>3.26</v>
      </c>
      <c r="N74" s="115">
        <v>0</v>
      </c>
      <c r="O74" s="88">
        <v>0</v>
      </c>
      <c r="P74" s="88">
        <v>0</v>
      </c>
      <c r="Q74" s="88">
        <v>-80</v>
      </c>
      <c r="R74" s="88">
        <v>0</v>
      </c>
      <c r="S74" s="116">
        <v>0</v>
      </c>
      <c r="U74" s="115">
        <v>-80</v>
      </c>
      <c r="V74" s="116">
        <v>90.63</v>
      </c>
      <c r="W74">
        <v>87.37</v>
      </c>
      <c r="X74">
        <v>0</v>
      </c>
      <c r="Y74">
        <v>-80</v>
      </c>
      <c r="Z74">
        <v>3.26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3.55</v>
      </c>
      <c r="N75" s="115">
        <v>0</v>
      </c>
      <c r="O75" s="88">
        <v>-30</v>
      </c>
      <c r="P75" s="88">
        <v>-63</v>
      </c>
      <c r="Q75" s="88">
        <v>-20</v>
      </c>
      <c r="R75" s="88">
        <v>0</v>
      </c>
      <c r="S75" s="116">
        <v>0</v>
      </c>
      <c r="U75" s="115">
        <v>-113</v>
      </c>
      <c r="V75" s="116">
        <v>3.55</v>
      </c>
      <c r="W75">
        <v>0</v>
      </c>
      <c r="X75">
        <v>-30</v>
      </c>
      <c r="Y75">
        <v>-20</v>
      </c>
      <c r="Z75">
        <v>3.55</v>
      </c>
      <c r="AA75">
        <v>-63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1.54</v>
      </c>
      <c r="N76" s="115">
        <v>0</v>
      </c>
      <c r="O76" s="88">
        <v>-20</v>
      </c>
      <c r="P76" s="88">
        <v>-58</v>
      </c>
      <c r="Q76" s="88">
        <v>-25</v>
      </c>
      <c r="R76" s="88">
        <v>0</v>
      </c>
      <c r="S76" s="116">
        <v>0</v>
      </c>
      <c r="U76" s="115">
        <v>-103</v>
      </c>
      <c r="V76" s="116">
        <v>1.54</v>
      </c>
      <c r="W76">
        <v>0</v>
      </c>
      <c r="X76">
        <v>-20</v>
      </c>
      <c r="Y76">
        <v>-25</v>
      </c>
      <c r="Z76">
        <v>1.54</v>
      </c>
      <c r="AA76">
        <v>-58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0.1</v>
      </c>
      <c r="N77" s="115">
        <v>0</v>
      </c>
      <c r="O77" s="88">
        <v>-35</v>
      </c>
      <c r="P77" s="88">
        <v>-77</v>
      </c>
      <c r="Q77" s="88">
        <v>-29</v>
      </c>
      <c r="R77" s="88">
        <v>0</v>
      </c>
      <c r="S77" s="116">
        <v>0</v>
      </c>
      <c r="U77" s="115">
        <v>-141</v>
      </c>
      <c r="V77" s="116">
        <v>0.1</v>
      </c>
      <c r="W77">
        <v>0</v>
      </c>
      <c r="X77">
        <v>-35</v>
      </c>
      <c r="Y77">
        <v>-29</v>
      </c>
      <c r="Z77">
        <v>0.1</v>
      </c>
      <c r="AA77">
        <v>-77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0.67</v>
      </c>
      <c r="N78" s="115">
        <v>0</v>
      </c>
      <c r="O78" s="88">
        <v>-25</v>
      </c>
      <c r="P78" s="88">
        <v>-67</v>
      </c>
      <c r="Q78" s="88">
        <v>-20</v>
      </c>
      <c r="R78" s="88">
        <v>0</v>
      </c>
      <c r="S78" s="116">
        <v>0</v>
      </c>
      <c r="U78" s="115">
        <v>-112</v>
      </c>
      <c r="V78" s="116">
        <v>0.67</v>
      </c>
      <c r="W78">
        <v>0</v>
      </c>
      <c r="X78">
        <v>-25</v>
      </c>
      <c r="Y78">
        <v>-20</v>
      </c>
      <c r="Z78">
        <v>0.67</v>
      </c>
      <c r="AA78">
        <v>-67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14.4</v>
      </c>
      <c r="L79" s="88">
        <v>0</v>
      </c>
      <c r="M79" s="116">
        <v>0.48</v>
      </c>
      <c r="N79" s="115">
        <v>0</v>
      </c>
      <c r="O79" s="88">
        <v>-5</v>
      </c>
      <c r="P79" s="88">
        <v>-47</v>
      </c>
      <c r="Q79" s="88">
        <v>0</v>
      </c>
      <c r="R79" s="88">
        <v>0</v>
      </c>
      <c r="S79" s="116">
        <v>0</v>
      </c>
      <c r="U79" s="115">
        <v>-52</v>
      </c>
      <c r="V79" s="116">
        <v>14.88</v>
      </c>
      <c r="W79">
        <v>0</v>
      </c>
      <c r="X79">
        <v>-5</v>
      </c>
      <c r="Y79">
        <v>14.4</v>
      </c>
      <c r="Z79">
        <v>0.48</v>
      </c>
      <c r="AA79">
        <v>-47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33.6</v>
      </c>
      <c r="L80" s="88">
        <v>0</v>
      </c>
      <c r="M80" s="116">
        <v>1.06</v>
      </c>
      <c r="N80" s="115">
        <v>0</v>
      </c>
      <c r="O80" s="88">
        <v>-10</v>
      </c>
      <c r="P80" s="88">
        <v>-60</v>
      </c>
      <c r="Q80" s="88">
        <v>0</v>
      </c>
      <c r="R80" s="88">
        <v>0</v>
      </c>
      <c r="S80" s="116">
        <v>0</v>
      </c>
      <c r="U80" s="115">
        <v>-70</v>
      </c>
      <c r="V80" s="116">
        <v>34.659999999999997</v>
      </c>
      <c r="W80">
        <v>0</v>
      </c>
      <c r="X80">
        <v>-10</v>
      </c>
      <c r="Y80">
        <v>33.6</v>
      </c>
      <c r="Z80">
        <v>1.06</v>
      </c>
      <c r="AA80">
        <v>-60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67.209999999999994</v>
      </c>
      <c r="L81" s="88">
        <v>0</v>
      </c>
      <c r="M81" s="116">
        <v>2.2999999999999998</v>
      </c>
      <c r="N81" s="115">
        <v>0</v>
      </c>
      <c r="O81" s="88">
        <v>0</v>
      </c>
      <c r="P81" s="88">
        <v>-57</v>
      </c>
      <c r="Q81" s="88">
        <v>0</v>
      </c>
      <c r="R81" s="88">
        <v>0</v>
      </c>
      <c r="S81" s="116">
        <v>0</v>
      </c>
      <c r="U81" s="115">
        <v>-57</v>
      </c>
      <c r="V81" s="116">
        <v>69.510000000000005</v>
      </c>
      <c r="W81">
        <v>0</v>
      </c>
      <c r="X81">
        <v>0</v>
      </c>
      <c r="Y81">
        <v>67.209999999999994</v>
      </c>
      <c r="Z81">
        <v>2.2999999999999998</v>
      </c>
      <c r="AA81">
        <v>-57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33.6</v>
      </c>
      <c r="L82" s="88">
        <v>0</v>
      </c>
      <c r="M82" s="116">
        <v>0.77</v>
      </c>
      <c r="N82" s="115">
        <v>0</v>
      </c>
      <c r="O82" s="88">
        <v>-10</v>
      </c>
      <c r="P82" s="88">
        <v>-86</v>
      </c>
      <c r="Q82" s="88">
        <v>0</v>
      </c>
      <c r="R82" s="88">
        <v>0</v>
      </c>
      <c r="S82" s="116">
        <v>0</v>
      </c>
      <c r="U82" s="115">
        <v>-96</v>
      </c>
      <c r="V82" s="116">
        <v>34.369999999999997</v>
      </c>
      <c r="W82">
        <v>0</v>
      </c>
      <c r="X82">
        <v>-10</v>
      </c>
      <c r="Y82">
        <v>33.6</v>
      </c>
      <c r="Z82">
        <v>0.77</v>
      </c>
      <c r="AA82">
        <v>-86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28.81</v>
      </c>
      <c r="L83" s="88">
        <v>0</v>
      </c>
      <c r="M83" s="116">
        <v>1.82</v>
      </c>
      <c r="N83" s="115">
        <v>0</v>
      </c>
      <c r="O83" s="88">
        <v>-20</v>
      </c>
      <c r="P83" s="88">
        <v>-106</v>
      </c>
      <c r="Q83" s="88">
        <v>0</v>
      </c>
      <c r="R83" s="88">
        <v>0</v>
      </c>
      <c r="S83" s="116">
        <v>0</v>
      </c>
      <c r="U83" s="115">
        <v>-126</v>
      </c>
      <c r="V83" s="116">
        <v>30.63</v>
      </c>
      <c r="W83">
        <v>0</v>
      </c>
      <c r="X83">
        <v>-20</v>
      </c>
      <c r="Y83">
        <v>28.81</v>
      </c>
      <c r="Z83">
        <v>1.82</v>
      </c>
      <c r="AA83">
        <v>-106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14.4</v>
      </c>
      <c r="L84" s="88">
        <v>0</v>
      </c>
      <c r="M84" s="116">
        <v>2.11</v>
      </c>
      <c r="N84" s="115">
        <v>0</v>
      </c>
      <c r="O84" s="88">
        <v>-25</v>
      </c>
      <c r="P84" s="88">
        <v>-134</v>
      </c>
      <c r="Q84" s="88">
        <v>0</v>
      </c>
      <c r="R84" s="88">
        <v>0</v>
      </c>
      <c r="S84" s="116">
        <v>0</v>
      </c>
      <c r="U84" s="115">
        <v>-159</v>
      </c>
      <c r="V84" s="116">
        <v>16.510000000000002</v>
      </c>
      <c r="W84">
        <v>0</v>
      </c>
      <c r="X84">
        <v>-25</v>
      </c>
      <c r="Y84">
        <v>14.4</v>
      </c>
      <c r="Z84">
        <v>2.11</v>
      </c>
      <c r="AA84">
        <v>-134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9.6</v>
      </c>
      <c r="L85" s="88">
        <v>0</v>
      </c>
      <c r="M85" s="116">
        <v>0.57999999999999996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10.18</v>
      </c>
      <c r="W85">
        <v>0</v>
      </c>
      <c r="X85">
        <v>0</v>
      </c>
      <c r="Y85">
        <v>9.6</v>
      </c>
      <c r="Z85">
        <v>0.57999999999999996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62.41</v>
      </c>
      <c r="L86" s="88">
        <v>0</v>
      </c>
      <c r="M86" s="116">
        <v>1.92</v>
      </c>
      <c r="N86" s="115">
        <v>0</v>
      </c>
      <c r="O86" s="88">
        <v>0</v>
      </c>
      <c r="P86" s="88">
        <v>-40</v>
      </c>
      <c r="Q86" s="88">
        <v>0</v>
      </c>
      <c r="R86" s="88">
        <v>0</v>
      </c>
      <c r="S86" s="116">
        <v>0</v>
      </c>
      <c r="U86" s="115">
        <v>-40</v>
      </c>
      <c r="V86" s="116">
        <v>64.33</v>
      </c>
      <c r="W86">
        <v>0</v>
      </c>
      <c r="X86">
        <v>0</v>
      </c>
      <c r="Y86">
        <v>62.41</v>
      </c>
      <c r="Z86">
        <v>1.92</v>
      </c>
      <c r="AA86">
        <v>-40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9.6</v>
      </c>
      <c r="L87" s="88">
        <v>0</v>
      </c>
      <c r="M87" s="116">
        <v>2.5</v>
      </c>
      <c r="N87" s="115">
        <v>0</v>
      </c>
      <c r="O87" s="88">
        <v>0</v>
      </c>
      <c r="P87" s="88">
        <v>-82</v>
      </c>
      <c r="Q87" s="88">
        <v>0</v>
      </c>
      <c r="R87" s="88">
        <v>0</v>
      </c>
      <c r="S87" s="116">
        <v>0</v>
      </c>
      <c r="U87" s="115">
        <v>-82</v>
      </c>
      <c r="V87" s="116">
        <v>12.1</v>
      </c>
      <c r="W87">
        <v>0</v>
      </c>
      <c r="X87">
        <v>0</v>
      </c>
      <c r="Y87">
        <v>9.6</v>
      </c>
      <c r="Z87">
        <v>2.5</v>
      </c>
      <c r="AA87">
        <v>-82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9.61</v>
      </c>
      <c r="L88" s="88">
        <v>0</v>
      </c>
      <c r="M88" s="116">
        <v>3.26</v>
      </c>
      <c r="N88" s="115">
        <v>0</v>
      </c>
      <c r="O88" s="88">
        <v>0</v>
      </c>
      <c r="P88" s="88">
        <v>-46</v>
      </c>
      <c r="Q88" s="88">
        <v>0</v>
      </c>
      <c r="R88" s="88">
        <v>0</v>
      </c>
      <c r="S88" s="116">
        <v>0</v>
      </c>
      <c r="U88" s="115">
        <v>-46</v>
      </c>
      <c r="V88" s="116">
        <v>12.87</v>
      </c>
      <c r="W88">
        <v>0</v>
      </c>
      <c r="X88">
        <v>0</v>
      </c>
      <c r="Y88">
        <v>9.61</v>
      </c>
      <c r="Z88">
        <v>3.26</v>
      </c>
      <c r="AA88">
        <v>-46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1.92</v>
      </c>
      <c r="L89" s="88">
        <v>0</v>
      </c>
      <c r="M89" s="116">
        <v>3.26</v>
      </c>
      <c r="N89" s="115">
        <v>0</v>
      </c>
      <c r="O89" s="88">
        <v>0</v>
      </c>
      <c r="P89" s="88">
        <v>-54.4</v>
      </c>
      <c r="Q89" s="88">
        <v>0</v>
      </c>
      <c r="R89" s="88">
        <v>0</v>
      </c>
      <c r="S89" s="116">
        <v>0</v>
      </c>
      <c r="U89" s="115">
        <v>-54.4</v>
      </c>
      <c r="V89" s="116">
        <v>5.18</v>
      </c>
      <c r="W89">
        <v>0</v>
      </c>
      <c r="X89">
        <v>0</v>
      </c>
      <c r="Y89">
        <v>1.92</v>
      </c>
      <c r="Z89">
        <v>3.26</v>
      </c>
      <c r="AA89">
        <v>-54.4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2.88</v>
      </c>
      <c r="L90" s="88">
        <v>0</v>
      </c>
      <c r="M90" s="116">
        <v>1.82</v>
      </c>
      <c r="N90" s="115">
        <v>0</v>
      </c>
      <c r="O90" s="88">
        <v>0</v>
      </c>
      <c r="P90" s="88">
        <v>-67</v>
      </c>
      <c r="Q90" s="88">
        <v>0</v>
      </c>
      <c r="R90" s="88">
        <v>0</v>
      </c>
      <c r="S90" s="116">
        <v>0</v>
      </c>
      <c r="U90" s="115">
        <v>-67</v>
      </c>
      <c r="V90" s="116">
        <v>4.7</v>
      </c>
      <c r="W90">
        <v>0</v>
      </c>
      <c r="X90">
        <v>0</v>
      </c>
      <c r="Y90">
        <v>2.88</v>
      </c>
      <c r="Z90">
        <v>1.82</v>
      </c>
      <c r="AA90">
        <v>-67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38.4</v>
      </c>
      <c r="L91" s="88">
        <v>0</v>
      </c>
      <c r="M91" s="116">
        <v>2.88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41.28</v>
      </c>
      <c r="W91">
        <v>0</v>
      </c>
      <c r="X91">
        <v>0</v>
      </c>
      <c r="Y91">
        <v>38.4</v>
      </c>
      <c r="Z91">
        <v>2.88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0</v>
      </c>
      <c r="W92">
        <v>0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1.92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1.92</v>
      </c>
      <c r="W93">
        <v>0</v>
      </c>
      <c r="X93">
        <v>0</v>
      </c>
      <c r="Y93">
        <v>0</v>
      </c>
      <c r="Z93">
        <v>1.92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2.02</v>
      </c>
      <c r="N94" s="115">
        <v>0</v>
      </c>
      <c r="O94" s="88">
        <v>-7</v>
      </c>
      <c r="P94" s="88">
        <v>0</v>
      </c>
      <c r="Q94" s="88">
        <v>0</v>
      </c>
      <c r="R94" s="88">
        <v>0</v>
      </c>
      <c r="S94" s="116">
        <v>0</v>
      </c>
      <c r="U94" s="115">
        <v>-7</v>
      </c>
      <c r="V94" s="116">
        <v>2.02</v>
      </c>
      <c r="W94">
        <v>0</v>
      </c>
      <c r="X94">
        <v>-7</v>
      </c>
      <c r="Y94">
        <v>0</v>
      </c>
      <c r="Z94">
        <v>2.02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-32</v>
      </c>
      <c r="P95" s="88">
        <v>0</v>
      </c>
      <c r="Q95" s="88">
        <v>0</v>
      </c>
      <c r="R95" s="88">
        <v>0</v>
      </c>
      <c r="S95" s="116">
        <v>0</v>
      </c>
      <c r="U95" s="115">
        <v>-32</v>
      </c>
      <c r="V95" s="116">
        <v>0</v>
      </c>
      <c r="W95">
        <v>0</v>
      </c>
      <c r="X95">
        <v>-32</v>
      </c>
      <c r="Y95">
        <v>0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24</v>
      </c>
      <c r="L96" s="88">
        <v>0</v>
      </c>
      <c r="M96" s="116">
        <v>0</v>
      </c>
      <c r="N96" s="115">
        <v>0</v>
      </c>
      <c r="O96" s="88">
        <v>-52</v>
      </c>
      <c r="P96" s="88">
        <v>-3</v>
      </c>
      <c r="Q96" s="88">
        <v>0</v>
      </c>
      <c r="R96" s="88">
        <v>0</v>
      </c>
      <c r="S96" s="116">
        <v>0</v>
      </c>
      <c r="U96" s="115">
        <v>-55</v>
      </c>
      <c r="V96" s="116">
        <v>24</v>
      </c>
      <c r="W96">
        <v>0</v>
      </c>
      <c r="X96">
        <v>-52</v>
      </c>
      <c r="Y96">
        <v>24</v>
      </c>
      <c r="Z96">
        <v>0</v>
      </c>
      <c r="AA96">
        <v>-3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-72</v>
      </c>
      <c r="P97" s="88">
        <v>-25</v>
      </c>
      <c r="Q97" s="88">
        <v>0</v>
      </c>
      <c r="R97" s="88">
        <v>0</v>
      </c>
      <c r="S97" s="116">
        <v>0</v>
      </c>
      <c r="U97" s="115">
        <v>-97</v>
      </c>
      <c r="V97" s="116">
        <v>0</v>
      </c>
      <c r="W97">
        <v>0</v>
      </c>
      <c r="X97">
        <v>-72</v>
      </c>
      <c r="Y97">
        <v>0</v>
      </c>
      <c r="Z97">
        <v>0</v>
      </c>
      <c r="AA97">
        <v>-25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-97</v>
      </c>
      <c r="P98" s="88">
        <v>-47</v>
      </c>
      <c r="Q98" s="88">
        <v>0</v>
      </c>
      <c r="R98" s="88">
        <v>0</v>
      </c>
      <c r="S98" s="116">
        <v>0</v>
      </c>
      <c r="U98" s="115">
        <v>-144</v>
      </c>
      <c r="V98" s="116">
        <v>0</v>
      </c>
      <c r="W98">
        <v>0</v>
      </c>
      <c r="X98">
        <v>-97</v>
      </c>
      <c r="Y98">
        <v>0</v>
      </c>
      <c r="Z98">
        <v>0</v>
      </c>
      <c r="AA98">
        <v>-47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2.9114200000000001</v>
      </c>
      <c r="I99" s="111">
        <f t="shared" ref="I99:BQ99" si="1">SUM(I3:I98)/4000</f>
        <v>7.92075E-2</v>
      </c>
      <c r="J99" s="111">
        <f t="shared" si="1"/>
        <v>0.57006499999999993</v>
      </c>
      <c r="K99" s="111">
        <f t="shared" si="1"/>
        <v>0.18241499999999997</v>
      </c>
      <c r="L99" s="111">
        <f t="shared" si="1"/>
        <v>0</v>
      </c>
      <c r="M99" s="111">
        <f t="shared" si="1"/>
        <v>2.56575E-2</v>
      </c>
      <c r="N99" s="110">
        <f t="shared" si="1"/>
        <v>-0.32624999999999998</v>
      </c>
      <c r="O99" s="111">
        <f t="shared" si="1"/>
        <v>-1.7007750000000001</v>
      </c>
      <c r="P99" s="111">
        <f t="shared" si="1"/>
        <v>-1.50535</v>
      </c>
      <c r="Q99" s="111">
        <f t="shared" si="1"/>
        <v>-0.16500000000000001</v>
      </c>
      <c r="R99" s="111">
        <f t="shared" si="1"/>
        <v>0</v>
      </c>
      <c r="S99" s="112">
        <f t="shared" si="1"/>
        <v>0</v>
      </c>
      <c r="U99" s="110">
        <f t="shared" si="1"/>
        <v>-3.6973750000000001</v>
      </c>
      <c r="V99" s="112">
        <f t="shared" si="1"/>
        <v>3.7687650000000024</v>
      </c>
      <c r="W99">
        <f t="shared" si="1"/>
        <v>2.5851699999999997</v>
      </c>
      <c r="X99">
        <f t="shared" si="1"/>
        <v>-1.6215675000000001</v>
      </c>
      <c r="Y99">
        <f t="shared" si="1"/>
        <v>1.7415E-2</v>
      </c>
      <c r="Z99">
        <f t="shared" si="1"/>
        <v>2.56575E-2</v>
      </c>
      <c r="AA99">
        <f t="shared" si="1"/>
        <v>-0.93528499999999992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470</v>
      </c>
      <c r="AL1" t="s">
        <v>471</v>
      </c>
      <c r="AM1" t="s">
        <v>476</v>
      </c>
      <c r="AN1" t="s">
        <v>477</v>
      </c>
      <c r="AO1" t="s">
        <v>471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149</v>
      </c>
      <c r="AZ1" t="s">
        <v>150</v>
      </c>
      <c r="BA1" t="s">
        <v>150</v>
      </c>
      <c r="BB1" t="s">
        <v>150</v>
      </c>
      <c r="BC1" t="s">
        <v>149</v>
      </c>
      <c r="BD1" t="s">
        <v>150</v>
      </c>
      <c r="BE1" t="s">
        <v>487</v>
      </c>
      <c r="BF1" t="s">
        <v>488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44743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237</v>
      </c>
      <c r="AL2" t="s">
        <v>298</v>
      </c>
      <c r="AM2" t="s">
        <v>152</v>
      </c>
      <c r="AN2" t="s">
        <v>152</v>
      </c>
      <c r="AO2" t="s">
        <v>391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475</v>
      </c>
      <c r="AY2" t="s">
        <v>485</v>
      </c>
      <c r="AZ2" t="s">
        <v>485</v>
      </c>
      <c r="BA2" t="s">
        <v>485</v>
      </c>
      <c r="BB2" t="s">
        <v>485</v>
      </c>
      <c r="BC2" t="s">
        <v>486</v>
      </c>
      <c r="BD2" t="s">
        <v>486</v>
      </c>
      <c r="BE2" t="s">
        <v>149</v>
      </c>
      <c r="BF2" t="s">
        <v>149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28.669999999999998</v>
      </c>
      <c r="I3" s="95">
        <v>0.7</v>
      </c>
      <c r="J3" s="95">
        <v>1.9</v>
      </c>
      <c r="K3" s="95">
        <v>0</v>
      </c>
      <c r="L3" s="95">
        <v>0</v>
      </c>
      <c r="M3" s="114">
        <v>0</v>
      </c>
      <c r="N3" s="113">
        <v>153.12</v>
      </c>
      <c r="O3" s="95">
        <v>208.59</v>
      </c>
      <c r="P3" s="95">
        <v>0</v>
      </c>
      <c r="Q3" s="95">
        <v>0</v>
      </c>
      <c r="R3" s="95">
        <v>0</v>
      </c>
      <c r="S3" s="114">
        <v>0</v>
      </c>
      <c r="W3">
        <v>0.44</v>
      </c>
      <c r="X3">
        <v>0.77</v>
      </c>
      <c r="Y3">
        <v>0.28999999999999998</v>
      </c>
      <c r="Z3">
        <v>0.35</v>
      </c>
      <c r="AA3">
        <v>0.46</v>
      </c>
      <c r="AB3">
        <v>0.92</v>
      </c>
      <c r="AC3">
        <v>0.38</v>
      </c>
      <c r="AD3">
        <v>0.41</v>
      </c>
      <c r="AE3">
        <v>0</v>
      </c>
      <c r="AF3">
        <v>20.16</v>
      </c>
      <c r="AG3">
        <v>0</v>
      </c>
      <c r="AH3">
        <v>0.43</v>
      </c>
      <c r="AI3">
        <v>0.74</v>
      </c>
      <c r="AJ3">
        <v>0.46</v>
      </c>
      <c r="AK3">
        <v>0.36</v>
      </c>
      <c r="AL3">
        <v>0.43</v>
      </c>
      <c r="AM3">
        <v>0</v>
      </c>
      <c r="AN3">
        <v>0</v>
      </c>
      <c r="AO3">
        <v>2.88</v>
      </c>
      <c r="AP3">
        <v>1.54</v>
      </c>
      <c r="AQ3">
        <v>0.25</v>
      </c>
      <c r="AR3">
        <v>4.57</v>
      </c>
      <c r="AS3">
        <v>2.09</v>
      </c>
      <c r="AT3">
        <v>0</v>
      </c>
      <c r="AU3">
        <v>1.61</v>
      </c>
      <c r="AV3">
        <v>5.16</v>
      </c>
      <c r="AW3">
        <v>0</v>
      </c>
      <c r="AX3">
        <v>30</v>
      </c>
      <c r="AY3">
        <v>45</v>
      </c>
      <c r="AZ3">
        <v>35</v>
      </c>
      <c r="BA3">
        <v>0</v>
      </c>
      <c r="BB3">
        <v>15</v>
      </c>
      <c r="BC3">
        <v>108.12</v>
      </c>
      <c r="BD3">
        <v>115.16</v>
      </c>
      <c r="BE3">
        <v>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28.669999999999998</v>
      </c>
      <c r="I4" s="88">
        <v>0.7</v>
      </c>
      <c r="J4" s="88">
        <v>1.9</v>
      </c>
      <c r="K4" s="88">
        <v>0</v>
      </c>
      <c r="L4" s="88">
        <v>0</v>
      </c>
      <c r="M4" s="116">
        <v>0</v>
      </c>
      <c r="N4" s="115">
        <v>153.12</v>
      </c>
      <c r="O4" s="88">
        <v>208.59</v>
      </c>
      <c r="P4" s="88">
        <v>0</v>
      </c>
      <c r="Q4" s="88">
        <v>0</v>
      </c>
      <c r="R4" s="88">
        <v>0</v>
      </c>
      <c r="S4" s="116">
        <v>0</v>
      </c>
      <c r="W4">
        <v>0.44</v>
      </c>
      <c r="X4">
        <v>0.77</v>
      </c>
      <c r="Y4">
        <v>0.28999999999999998</v>
      </c>
      <c r="Z4">
        <v>0.35</v>
      </c>
      <c r="AA4">
        <v>0.46</v>
      </c>
      <c r="AB4">
        <v>0.92</v>
      </c>
      <c r="AC4">
        <v>0.38</v>
      </c>
      <c r="AD4">
        <v>0.41</v>
      </c>
      <c r="AE4">
        <v>0</v>
      </c>
      <c r="AF4">
        <v>20.16</v>
      </c>
      <c r="AG4">
        <v>0</v>
      </c>
      <c r="AH4">
        <v>0.43</v>
      </c>
      <c r="AI4">
        <v>0.74</v>
      </c>
      <c r="AJ4">
        <v>0.46</v>
      </c>
      <c r="AK4">
        <v>0.36</v>
      </c>
      <c r="AL4">
        <v>0.43</v>
      </c>
      <c r="AM4">
        <v>0</v>
      </c>
      <c r="AN4">
        <v>0</v>
      </c>
      <c r="AO4">
        <v>2.88</v>
      </c>
      <c r="AP4">
        <v>1.54</v>
      </c>
      <c r="AQ4">
        <v>0.25</v>
      </c>
      <c r="AR4">
        <v>4.57</v>
      </c>
      <c r="AS4">
        <v>2.09</v>
      </c>
      <c r="AT4">
        <v>0</v>
      </c>
      <c r="AU4">
        <v>1.61</v>
      </c>
      <c r="AV4">
        <v>5.16</v>
      </c>
      <c r="AW4">
        <v>0</v>
      </c>
      <c r="AX4">
        <v>30</v>
      </c>
      <c r="AY4">
        <v>45</v>
      </c>
      <c r="AZ4">
        <v>35</v>
      </c>
      <c r="BA4">
        <v>0</v>
      </c>
      <c r="BB4">
        <v>15</v>
      </c>
      <c r="BC4">
        <v>108.12</v>
      </c>
      <c r="BD4">
        <v>115.16</v>
      </c>
      <c r="BE4">
        <v>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28.669999999999998</v>
      </c>
      <c r="I5" s="88">
        <v>0.7</v>
      </c>
      <c r="J5" s="88">
        <v>1.9</v>
      </c>
      <c r="K5" s="88">
        <v>0</v>
      </c>
      <c r="L5" s="88">
        <v>0</v>
      </c>
      <c r="M5" s="116">
        <v>0</v>
      </c>
      <c r="N5" s="115">
        <v>153.12</v>
      </c>
      <c r="O5" s="88">
        <v>208.59</v>
      </c>
      <c r="P5" s="88">
        <v>0</v>
      </c>
      <c r="Q5" s="88">
        <v>0</v>
      </c>
      <c r="R5" s="88">
        <v>0</v>
      </c>
      <c r="S5" s="116">
        <v>0</v>
      </c>
      <c r="W5">
        <v>0.44</v>
      </c>
      <c r="X5">
        <v>0.77</v>
      </c>
      <c r="Y5">
        <v>0.28999999999999998</v>
      </c>
      <c r="Z5">
        <v>0.35</v>
      </c>
      <c r="AA5">
        <v>0.46</v>
      </c>
      <c r="AB5">
        <v>0.92</v>
      </c>
      <c r="AC5">
        <v>0.38</v>
      </c>
      <c r="AD5">
        <v>0.41</v>
      </c>
      <c r="AE5">
        <v>0</v>
      </c>
      <c r="AF5">
        <v>20.16</v>
      </c>
      <c r="AG5">
        <v>0</v>
      </c>
      <c r="AH5">
        <v>0.43</v>
      </c>
      <c r="AI5">
        <v>0.74</v>
      </c>
      <c r="AJ5">
        <v>0.46</v>
      </c>
      <c r="AK5">
        <v>0.36</v>
      </c>
      <c r="AL5">
        <v>0.43</v>
      </c>
      <c r="AM5">
        <v>0</v>
      </c>
      <c r="AN5">
        <v>0</v>
      </c>
      <c r="AO5">
        <v>2.88</v>
      </c>
      <c r="AP5">
        <v>1.54</v>
      </c>
      <c r="AQ5">
        <v>0.25</v>
      </c>
      <c r="AR5">
        <v>4.57</v>
      </c>
      <c r="AS5">
        <v>2.09</v>
      </c>
      <c r="AT5">
        <v>0</v>
      </c>
      <c r="AU5">
        <v>1.61</v>
      </c>
      <c r="AV5">
        <v>5.16</v>
      </c>
      <c r="AW5">
        <v>0</v>
      </c>
      <c r="AX5">
        <v>30</v>
      </c>
      <c r="AY5">
        <v>45</v>
      </c>
      <c r="AZ5">
        <v>35</v>
      </c>
      <c r="BA5">
        <v>0</v>
      </c>
      <c r="BB5">
        <v>15</v>
      </c>
      <c r="BC5">
        <v>108.12</v>
      </c>
      <c r="BD5">
        <v>115.16</v>
      </c>
      <c r="BE5">
        <v>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28.669999999999998</v>
      </c>
      <c r="I6" s="88">
        <v>0.7</v>
      </c>
      <c r="J6" s="88">
        <v>1.9</v>
      </c>
      <c r="K6" s="88">
        <v>0</v>
      </c>
      <c r="L6" s="88">
        <v>0</v>
      </c>
      <c r="M6" s="116">
        <v>0</v>
      </c>
      <c r="N6" s="115">
        <v>153.12</v>
      </c>
      <c r="O6" s="88">
        <v>208.59</v>
      </c>
      <c r="P6" s="88">
        <v>0</v>
      </c>
      <c r="Q6" s="88">
        <v>0</v>
      </c>
      <c r="R6" s="88">
        <v>0</v>
      </c>
      <c r="S6" s="116">
        <v>0</v>
      </c>
      <c r="W6">
        <v>0.44</v>
      </c>
      <c r="X6">
        <v>0.77</v>
      </c>
      <c r="Y6">
        <v>0.28999999999999998</v>
      </c>
      <c r="Z6">
        <v>0.35</v>
      </c>
      <c r="AA6">
        <v>0.46</v>
      </c>
      <c r="AB6">
        <v>0.92</v>
      </c>
      <c r="AC6">
        <v>0.38</v>
      </c>
      <c r="AD6">
        <v>0.41</v>
      </c>
      <c r="AE6">
        <v>0</v>
      </c>
      <c r="AF6">
        <v>20.16</v>
      </c>
      <c r="AG6">
        <v>0</v>
      </c>
      <c r="AH6">
        <v>0.43</v>
      </c>
      <c r="AI6">
        <v>0.74</v>
      </c>
      <c r="AJ6">
        <v>0.46</v>
      </c>
      <c r="AK6">
        <v>0.36</v>
      </c>
      <c r="AL6">
        <v>0.43</v>
      </c>
      <c r="AM6">
        <v>0</v>
      </c>
      <c r="AN6">
        <v>0</v>
      </c>
      <c r="AO6">
        <v>2.88</v>
      </c>
      <c r="AP6">
        <v>1.54</v>
      </c>
      <c r="AQ6">
        <v>0.25</v>
      </c>
      <c r="AR6">
        <v>4.57</v>
      </c>
      <c r="AS6">
        <v>2.09</v>
      </c>
      <c r="AT6">
        <v>0</v>
      </c>
      <c r="AU6">
        <v>1.61</v>
      </c>
      <c r="AV6">
        <v>5.16</v>
      </c>
      <c r="AW6">
        <v>0</v>
      </c>
      <c r="AX6">
        <v>30</v>
      </c>
      <c r="AY6">
        <v>45</v>
      </c>
      <c r="AZ6">
        <v>35</v>
      </c>
      <c r="BA6">
        <v>0</v>
      </c>
      <c r="BB6">
        <v>15</v>
      </c>
      <c r="BC6">
        <v>108.12</v>
      </c>
      <c r="BD6">
        <v>115.16</v>
      </c>
      <c r="BE6">
        <v>0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28.669999999999998</v>
      </c>
      <c r="I7" s="88">
        <v>0.7</v>
      </c>
      <c r="J7" s="88">
        <v>1.9</v>
      </c>
      <c r="K7" s="88">
        <v>0</v>
      </c>
      <c r="L7" s="88">
        <v>0</v>
      </c>
      <c r="M7" s="116">
        <v>0</v>
      </c>
      <c r="N7" s="115">
        <v>153.12</v>
      </c>
      <c r="O7" s="88">
        <v>208.59</v>
      </c>
      <c r="P7" s="88">
        <v>0</v>
      </c>
      <c r="Q7" s="88">
        <v>0</v>
      </c>
      <c r="R7" s="88">
        <v>0</v>
      </c>
      <c r="S7" s="116">
        <v>0</v>
      </c>
      <c r="W7">
        <v>0.44</v>
      </c>
      <c r="X7">
        <v>0.77</v>
      </c>
      <c r="Y7">
        <v>0.28999999999999998</v>
      </c>
      <c r="Z7">
        <v>0.35</v>
      </c>
      <c r="AA7">
        <v>0.46</v>
      </c>
      <c r="AB7">
        <v>0.92</v>
      </c>
      <c r="AC7">
        <v>0.38</v>
      </c>
      <c r="AD7">
        <v>0.41</v>
      </c>
      <c r="AE7">
        <v>0</v>
      </c>
      <c r="AF7">
        <v>20.16</v>
      </c>
      <c r="AG7">
        <v>0</v>
      </c>
      <c r="AH7">
        <v>0.43</v>
      </c>
      <c r="AI7">
        <v>0.74</v>
      </c>
      <c r="AJ7">
        <v>0.46</v>
      </c>
      <c r="AK7">
        <v>0.36</v>
      </c>
      <c r="AL7">
        <v>0.43</v>
      </c>
      <c r="AM7">
        <v>0</v>
      </c>
      <c r="AN7">
        <v>0</v>
      </c>
      <c r="AO7">
        <v>2.88</v>
      </c>
      <c r="AP7">
        <v>1.54</v>
      </c>
      <c r="AQ7">
        <v>0.25</v>
      </c>
      <c r="AR7">
        <v>4.57</v>
      </c>
      <c r="AS7">
        <v>2.09</v>
      </c>
      <c r="AT7">
        <v>0</v>
      </c>
      <c r="AU7">
        <v>1.61</v>
      </c>
      <c r="AV7">
        <v>5.16</v>
      </c>
      <c r="AW7">
        <v>0</v>
      </c>
      <c r="AX7">
        <v>30</v>
      </c>
      <c r="AY7">
        <v>45</v>
      </c>
      <c r="AZ7">
        <v>35</v>
      </c>
      <c r="BA7">
        <v>0</v>
      </c>
      <c r="BB7">
        <v>15</v>
      </c>
      <c r="BC7">
        <v>108.12</v>
      </c>
      <c r="BD7">
        <v>115.16</v>
      </c>
      <c r="BE7">
        <v>0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28.669999999999998</v>
      </c>
      <c r="I8" s="88">
        <v>0.7</v>
      </c>
      <c r="J8" s="88">
        <v>1.9</v>
      </c>
      <c r="K8" s="88">
        <v>0</v>
      </c>
      <c r="L8" s="88">
        <v>0</v>
      </c>
      <c r="M8" s="116">
        <v>0</v>
      </c>
      <c r="N8" s="115">
        <v>153.12</v>
      </c>
      <c r="O8" s="88">
        <v>208.59</v>
      </c>
      <c r="P8" s="88">
        <v>0</v>
      </c>
      <c r="Q8" s="88">
        <v>0</v>
      </c>
      <c r="R8" s="88">
        <v>0</v>
      </c>
      <c r="S8" s="116">
        <v>0</v>
      </c>
      <c r="W8">
        <v>0.44</v>
      </c>
      <c r="X8">
        <v>0.77</v>
      </c>
      <c r="Y8">
        <v>0.28999999999999998</v>
      </c>
      <c r="Z8">
        <v>0.35</v>
      </c>
      <c r="AA8">
        <v>0.46</v>
      </c>
      <c r="AB8">
        <v>0.92</v>
      </c>
      <c r="AC8">
        <v>0.38</v>
      </c>
      <c r="AD8">
        <v>0.41</v>
      </c>
      <c r="AE8">
        <v>0</v>
      </c>
      <c r="AF8">
        <v>20.16</v>
      </c>
      <c r="AG8">
        <v>0</v>
      </c>
      <c r="AH8">
        <v>0.43</v>
      </c>
      <c r="AI8">
        <v>0.74</v>
      </c>
      <c r="AJ8">
        <v>0.46</v>
      </c>
      <c r="AK8">
        <v>0.36</v>
      </c>
      <c r="AL8">
        <v>0.43</v>
      </c>
      <c r="AM8">
        <v>0</v>
      </c>
      <c r="AN8">
        <v>0</v>
      </c>
      <c r="AO8">
        <v>2.88</v>
      </c>
      <c r="AP8">
        <v>1.54</v>
      </c>
      <c r="AQ8">
        <v>0.25</v>
      </c>
      <c r="AR8">
        <v>4.57</v>
      </c>
      <c r="AS8">
        <v>2.09</v>
      </c>
      <c r="AT8">
        <v>0</v>
      </c>
      <c r="AU8">
        <v>1.61</v>
      </c>
      <c r="AV8">
        <v>5.16</v>
      </c>
      <c r="AW8">
        <v>0</v>
      </c>
      <c r="AX8">
        <v>30</v>
      </c>
      <c r="AY8">
        <v>45</v>
      </c>
      <c r="AZ8">
        <v>35</v>
      </c>
      <c r="BA8">
        <v>0</v>
      </c>
      <c r="BB8">
        <v>15</v>
      </c>
      <c r="BC8">
        <v>108.12</v>
      </c>
      <c r="BD8">
        <v>115.16</v>
      </c>
      <c r="BE8">
        <v>0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28.669999999999998</v>
      </c>
      <c r="I9" s="88">
        <v>0.7</v>
      </c>
      <c r="J9" s="88">
        <v>1.9</v>
      </c>
      <c r="K9" s="88">
        <v>0</v>
      </c>
      <c r="L9" s="88">
        <v>0</v>
      </c>
      <c r="M9" s="116">
        <v>0</v>
      </c>
      <c r="N9" s="115">
        <v>153.12</v>
      </c>
      <c r="O9" s="88">
        <v>208.59</v>
      </c>
      <c r="P9" s="88">
        <v>0</v>
      </c>
      <c r="Q9" s="88">
        <v>0</v>
      </c>
      <c r="R9" s="88">
        <v>0</v>
      </c>
      <c r="S9" s="116">
        <v>0</v>
      </c>
      <c r="W9">
        <v>0.44</v>
      </c>
      <c r="X9">
        <v>0.77</v>
      </c>
      <c r="Y9">
        <v>0.28999999999999998</v>
      </c>
      <c r="Z9">
        <v>0.35</v>
      </c>
      <c r="AA9">
        <v>0.46</v>
      </c>
      <c r="AB9">
        <v>0.92</v>
      </c>
      <c r="AC9">
        <v>0.38</v>
      </c>
      <c r="AD9">
        <v>0.41</v>
      </c>
      <c r="AE9">
        <v>0</v>
      </c>
      <c r="AF9">
        <v>20.16</v>
      </c>
      <c r="AG9">
        <v>0</v>
      </c>
      <c r="AH9">
        <v>0.43</v>
      </c>
      <c r="AI9">
        <v>0.74</v>
      </c>
      <c r="AJ9">
        <v>0.46</v>
      </c>
      <c r="AK9">
        <v>0.36</v>
      </c>
      <c r="AL9">
        <v>0.43</v>
      </c>
      <c r="AM9">
        <v>0</v>
      </c>
      <c r="AN9">
        <v>0</v>
      </c>
      <c r="AO9">
        <v>2.88</v>
      </c>
      <c r="AP9">
        <v>1.54</v>
      </c>
      <c r="AQ9">
        <v>0.25</v>
      </c>
      <c r="AR9">
        <v>4.57</v>
      </c>
      <c r="AS9">
        <v>2.09</v>
      </c>
      <c r="AT9">
        <v>0</v>
      </c>
      <c r="AU9">
        <v>1.61</v>
      </c>
      <c r="AV9">
        <v>5.16</v>
      </c>
      <c r="AW9">
        <v>0</v>
      </c>
      <c r="AX9">
        <v>30</v>
      </c>
      <c r="AY9">
        <v>45</v>
      </c>
      <c r="AZ9">
        <v>35</v>
      </c>
      <c r="BA9">
        <v>0</v>
      </c>
      <c r="BB9">
        <v>15</v>
      </c>
      <c r="BC9">
        <v>108.12</v>
      </c>
      <c r="BD9">
        <v>115.16</v>
      </c>
      <c r="BE9">
        <v>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28.669999999999998</v>
      </c>
      <c r="I10" s="88">
        <v>0.7</v>
      </c>
      <c r="J10" s="88">
        <v>1.9</v>
      </c>
      <c r="K10" s="88">
        <v>0</v>
      </c>
      <c r="L10" s="88">
        <v>0</v>
      </c>
      <c r="M10" s="116">
        <v>0</v>
      </c>
      <c r="N10" s="115">
        <v>153.12</v>
      </c>
      <c r="O10" s="88">
        <v>208.59</v>
      </c>
      <c r="P10" s="88">
        <v>0</v>
      </c>
      <c r="Q10" s="88">
        <v>0</v>
      </c>
      <c r="R10" s="88">
        <v>0</v>
      </c>
      <c r="S10" s="116">
        <v>0</v>
      </c>
      <c r="W10">
        <v>0.44</v>
      </c>
      <c r="X10">
        <v>0.77</v>
      </c>
      <c r="Y10">
        <v>0.28999999999999998</v>
      </c>
      <c r="Z10">
        <v>0.35</v>
      </c>
      <c r="AA10">
        <v>0.46</v>
      </c>
      <c r="AB10">
        <v>0.92</v>
      </c>
      <c r="AC10">
        <v>0.38</v>
      </c>
      <c r="AD10">
        <v>0.41</v>
      </c>
      <c r="AE10">
        <v>0</v>
      </c>
      <c r="AF10">
        <v>20.16</v>
      </c>
      <c r="AG10">
        <v>0</v>
      </c>
      <c r="AH10">
        <v>0.43</v>
      </c>
      <c r="AI10">
        <v>0.74</v>
      </c>
      <c r="AJ10">
        <v>0.46</v>
      </c>
      <c r="AK10">
        <v>0.36</v>
      </c>
      <c r="AL10">
        <v>0.43</v>
      </c>
      <c r="AM10">
        <v>0</v>
      </c>
      <c r="AN10">
        <v>0</v>
      </c>
      <c r="AO10">
        <v>2.88</v>
      </c>
      <c r="AP10">
        <v>1.54</v>
      </c>
      <c r="AQ10">
        <v>0.25</v>
      </c>
      <c r="AR10">
        <v>4.57</v>
      </c>
      <c r="AS10">
        <v>2.09</v>
      </c>
      <c r="AT10">
        <v>0</v>
      </c>
      <c r="AU10">
        <v>1.61</v>
      </c>
      <c r="AV10">
        <v>5.16</v>
      </c>
      <c r="AW10">
        <v>0</v>
      </c>
      <c r="AX10">
        <v>30</v>
      </c>
      <c r="AY10">
        <v>45</v>
      </c>
      <c r="AZ10">
        <v>35</v>
      </c>
      <c r="BA10">
        <v>0</v>
      </c>
      <c r="BB10">
        <v>15</v>
      </c>
      <c r="BC10">
        <v>108.12</v>
      </c>
      <c r="BD10">
        <v>115.16</v>
      </c>
      <c r="BE10">
        <v>0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28.669999999999998</v>
      </c>
      <c r="I11" s="88">
        <v>0.7</v>
      </c>
      <c r="J11" s="88">
        <v>1.9</v>
      </c>
      <c r="K11" s="88">
        <v>0</v>
      </c>
      <c r="L11" s="88">
        <v>0</v>
      </c>
      <c r="M11" s="116">
        <v>0</v>
      </c>
      <c r="N11" s="115">
        <v>153.12</v>
      </c>
      <c r="O11" s="88">
        <v>208.59</v>
      </c>
      <c r="P11" s="88">
        <v>0</v>
      </c>
      <c r="Q11" s="88">
        <v>0</v>
      </c>
      <c r="R11" s="88">
        <v>0</v>
      </c>
      <c r="S11" s="116">
        <v>0</v>
      </c>
      <c r="W11">
        <v>0.44</v>
      </c>
      <c r="X11">
        <v>0.77</v>
      </c>
      <c r="Y11">
        <v>0.28999999999999998</v>
      </c>
      <c r="Z11">
        <v>0.35</v>
      </c>
      <c r="AA11">
        <v>0.46</v>
      </c>
      <c r="AB11">
        <v>0.92</v>
      </c>
      <c r="AC11">
        <v>0.38</v>
      </c>
      <c r="AD11">
        <v>0.41</v>
      </c>
      <c r="AE11">
        <v>0</v>
      </c>
      <c r="AF11">
        <v>20.16</v>
      </c>
      <c r="AG11">
        <v>0</v>
      </c>
      <c r="AH11">
        <v>0.43</v>
      </c>
      <c r="AI11">
        <v>0.74</v>
      </c>
      <c r="AJ11">
        <v>0.46</v>
      </c>
      <c r="AK11">
        <v>0.36</v>
      </c>
      <c r="AL11">
        <v>0.43</v>
      </c>
      <c r="AM11">
        <v>0</v>
      </c>
      <c r="AN11">
        <v>0</v>
      </c>
      <c r="AO11">
        <v>2.88</v>
      </c>
      <c r="AP11">
        <v>1.54</v>
      </c>
      <c r="AQ11">
        <v>0.25</v>
      </c>
      <c r="AR11">
        <v>4.57</v>
      </c>
      <c r="AS11">
        <v>2.09</v>
      </c>
      <c r="AT11">
        <v>0</v>
      </c>
      <c r="AU11">
        <v>1.61</v>
      </c>
      <c r="AV11">
        <v>5.16</v>
      </c>
      <c r="AW11">
        <v>0</v>
      </c>
      <c r="AX11">
        <v>30</v>
      </c>
      <c r="AY11">
        <v>45</v>
      </c>
      <c r="AZ11">
        <v>35</v>
      </c>
      <c r="BA11">
        <v>0</v>
      </c>
      <c r="BB11">
        <v>15</v>
      </c>
      <c r="BC11">
        <v>108.12</v>
      </c>
      <c r="BD11">
        <v>115.16</v>
      </c>
      <c r="BE11">
        <v>0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28.669999999999998</v>
      </c>
      <c r="I12" s="88">
        <v>0.7</v>
      </c>
      <c r="J12" s="88">
        <v>1.9</v>
      </c>
      <c r="K12" s="88">
        <v>0</v>
      </c>
      <c r="L12" s="88">
        <v>0</v>
      </c>
      <c r="M12" s="116">
        <v>0</v>
      </c>
      <c r="N12" s="115">
        <v>153.12</v>
      </c>
      <c r="O12" s="88">
        <v>208.59</v>
      </c>
      <c r="P12" s="88">
        <v>0</v>
      </c>
      <c r="Q12" s="88">
        <v>0</v>
      </c>
      <c r="R12" s="88">
        <v>0</v>
      </c>
      <c r="S12" s="116">
        <v>0</v>
      </c>
      <c r="W12">
        <v>0.44</v>
      </c>
      <c r="X12">
        <v>0.77</v>
      </c>
      <c r="Y12">
        <v>0.28999999999999998</v>
      </c>
      <c r="Z12">
        <v>0.35</v>
      </c>
      <c r="AA12">
        <v>0.46</v>
      </c>
      <c r="AB12">
        <v>0.92</v>
      </c>
      <c r="AC12">
        <v>0.38</v>
      </c>
      <c r="AD12">
        <v>0.41</v>
      </c>
      <c r="AE12">
        <v>0</v>
      </c>
      <c r="AF12">
        <v>20.16</v>
      </c>
      <c r="AG12">
        <v>0</v>
      </c>
      <c r="AH12">
        <v>0.43</v>
      </c>
      <c r="AI12">
        <v>0.74</v>
      </c>
      <c r="AJ12">
        <v>0.46</v>
      </c>
      <c r="AK12">
        <v>0.36</v>
      </c>
      <c r="AL12">
        <v>0.43</v>
      </c>
      <c r="AM12">
        <v>0</v>
      </c>
      <c r="AN12">
        <v>0</v>
      </c>
      <c r="AO12">
        <v>2.88</v>
      </c>
      <c r="AP12">
        <v>1.54</v>
      </c>
      <c r="AQ12">
        <v>0.25</v>
      </c>
      <c r="AR12">
        <v>4.57</v>
      </c>
      <c r="AS12">
        <v>2.09</v>
      </c>
      <c r="AT12">
        <v>0</v>
      </c>
      <c r="AU12">
        <v>1.61</v>
      </c>
      <c r="AV12">
        <v>5.16</v>
      </c>
      <c r="AW12">
        <v>0</v>
      </c>
      <c r="AX12">
        <v>30</v>
      </c>
      <c r="AY12">
        <v>45</v>
      </c>
      <c r="AZ12">
        <v>35</v>
      </c>
      <c r="BA12">
        <v>0</v>
      </c>
      <c r="BB12">
        <v>15</v>
      </c>
      <c r="BC12">
        <v>108.12</v>
      </c>
      <c r="BD12">
        <v>115.16</v>
      </c>
      <c r="BE12">
        <v>0</v>
      </c>
      <c r="BF12">
        <v>0</v>
      </c>
    </row>
    <row r="13" spans="1:58">
      <c r="A13" t="s">
        <v>248</v>
      </c>
      <c r="G13" t="s">
        <v>55</v>
      </c>
      <c r="H13" s="115">
        <v>28.669999999999998</v>
      </c>
      <c r="I13" s="88">
        <v>0.7</v>
      </c>
      <c r="J13" s="88">
        <v>1.9</v>
      </c>
      <c r="K13" s="88">
        <v>0</v>
      </c>
      <c r="L13" s="88">
        <v>0</v>
      </c>
      <c r="M13" s="116">
        <v>0</v>
      </c>
      <c r="N13" s="115">
        <v>153.12</v>
      </c>
      <c r="O13" s="88">
        <v>208.59</v>
      </c>
      <c r="P13" s="88">
        <v>0</v>
      </c>
      <c r="Q13" s="88">
        <v>0</v>
      </c>
      <c r="R13" s="88">
        <v>0</v>
      </c>
      <c r="S13" s="116">
        <v>0</v>
      </c>
      <c r="W13">
        <v>0.44</v>
      </c>
      <c r="X13">
        <v>0.77</v>
      </c>
      <c r="Y13">
        <v>0.28999999999999998</v>
      </c>
      <c r="Z13">
        <v>0.35</v>
      </c>
      <c r="AA13">
        <v>0.46</v>
      </c>
      <c r="AB13">
        <v>0.92</v>
      </c>
      <c r="AC13">
        <v>0.38</v>
      </c>
      <c r="AD13">
        <v>0.41</v>
      </c>
      <c r="AE13">
        <v>0</v>
      </c>
      <c r="AF13">
        <v>20.16</v>
      </c>
      <c r="AG13">
        <v>0</v>
      </c>
      <c r="AH13">
        <v>0.43</v>
      </c>
      <c r="AI13">
        <v>0.74</v>
      </c>
      <c r="AJ13">
        <v>0.46</v>
      </c>
      <c r="AK13">
        <v>0.36</v>
      </c>
      <c r="AL13">
        <v>0.43</v>
      </c>
      <c r="AM13">
        <v>0</v>
      </c>
      <c r="AN13">
        <v>0</v>
      </c>
      <c r="AO13">
        <v>2.88</v>
      </c>
      <c r="AP13">
        <v>1.54</v>
      </c>
      <c r="AQ13">
        <v>0.25</v>
      </c>
      <c r="AR13">
        <v>4.57</v>
      </c>
      <c r="AS13">
        <v>2.09</v>
      </c>
      <c r="AT13">
        <v>0</v>
      </c>
      <c r="AU13">
        <v>1.61</v>
      </c>
      <c r="AV13">
        <v>5.16</v>
      </c>
      <c r="AW13">
        <v>0</v>
      </c>
      <c r="AX13">
        <v>30</v>
      </c>
      <c r="AY13">
        <v>45</v>
      </c>
      <c r="AZ13">
        <v>35</v>
      </c>
      <c r="BA13">
        <v>0</v>
      </c>
      <c r="BB13">
        <v>15</v>
      </c>
      <c r="BC13">
        <v>108.12</v>
      </c>
      <c r="BD13">
        <v>115.16</v>
      </c>
      <c r="BE13">
        <v>0</v>
      </c>
      <c r="BF13">
        <v>0</v>
      </c>
    </row>
    <row r="14" spans="1:58">
      <c r="A14" t="s">
        <v>249</v>
      </c>
      <c r="G14" t="s">
        <v>56</v>
      </c>
      <c r="H14" s="115">
        <v>28.669999999999998</v>
      </c>
      <c r="I14" s="88">
        <v>0.7</v>
      </c>
      <c r="J14" s="88">
        <v>1.9</v>
      </c>
      <c r="K14" s="88">
        <v>0</v>
      </c>
      <c r="L14" s="88">
        <v>0</v>
      </c>
      <c r="M14" s="116">
        <v>0</v>
      </c>
      <c r="N14" s="115">
        <v>153.12</v>
      </c>
      <c r="O14" s="88">
        <v>208.59</v>
      </c>
      <c r="P14" s="88">
        <v>0</v>
      </c>
      <c r="Q14" s="88">
        <v>0</v>
      </c>
      <c r="R14" s="88">
        <v>0</v>
      </c>
      <c r="S14" s="116">
        <v>0</v>
      </c>
      <c r="W14">
        <v>0.44</v>
      </c>
      <c r="X14">
        <v>0.77</v>
      </c>
      <c r="Y14">
        <v>0.28999999999999998</v>
      </c>
      <c r="Z14">
        <v>0.35</v>
      </c>
      <c r="AA14">
        <v>0.46</v>
      </c>
      <c r="AB14">
        <v>0.92</v>
      </c>
      <c r="AC14">
        <v>0.38</v>
      </c>
      <c r="AD14">
        <v>0.41</v>
      </c>
      <c r="AE14">
        <v>0</v>
      </c>
      <c r="AF14">
        <v>20.16</v>
      </c>
      <c r="AG14">
        <v>0</v>
      </c>
      <c r="AH14">
        <v>0.43</v>
      </c>
      <c r="AI14">
        <v>0.74</v>
      </c>
      <c r="AJ14">
        <v>0.46</v>
      </c>
      <c r="AK14">
        <v>0.36</v>
      </c>
      <c r="AL14">
        <v>0.43</v>
      </c>
      <c r="AM14">
        <v>0</v>
      </c>
      <c r="AN14">
        <v>0</v>
      </c>
      <c r="AO14">
        <v>2.88</v>
      </c>
      <c r="AP14">
        <v>1.54</v>
      </c>
      <c r="AQ14">
        <v>0.25</v>
      </c>
      <c r="AR14">
        <v>4.57</v>
      </c>
      <c r="AS14">
        <v>2.09</v>
      </c>
      <c r="AT14">
        <v>0</v>
      </c>
      <c r="AU14">
        <v>1.61</v>
      </c>
      <c r="AV14">
        <v>5.16</v>
      </c>
      <c r="AW14">
        <v>0</v>
      </c>
      <c r="AX14">
        <v>30</v>
      </c>
      <c r="AY14">
        <v>45</v>
      </c>
      <c r="AZ14">
        <v>35</v>
      </c>
      <c r="BA14">
        <v>0</v>
      </c>
      <c r="BB14">
        <v>15</v>
      </c>
      <c r="BC14">
        <v>108.12</v>
      </c>
      <c r="BD14">
        <v>115.16</v>
      </c>
      <c r="BE14">
        <v>0</v>
      </c>
      <c r="BF14">
        <v>0</v>
      </c>
    </row>
    <row r="15" spans="1:58">
      <c r="A15" t="s">
        <v>250</v>
      </c>
      <c r="G15" t="s">
        <v>57</v>
      </c>
      <c r="H15" s="115">
        <v>28.669999999999998</v>
      </c>
      <c r="I15" s="88">
        <v>0.7</v>
      </c>
      <c r="J15" s="88">
        <v>1.9</v>
      </c>
      <c r="K15" s="88">
        <v>0</v>
      </c>
      <c r="L15" s="88">
        <v>0</v>
      </c>
      <c r="M15" s="116">
        <v>0</v>
      </c>
      <c r="N15" s="115">
        <v>153.12</v>
      </c>
      <c r="O15" s="88">
        <v>208.59</v>
      </c>
      <c r="P15" s="88">
        <v>0</v>
      </c>
      <c r="Q15" s="88">
        <v>0</v>
      </c>
      <c r="R15" s="88">
        <v>0</v>
      </c>
      <c r="S15" s="116">
        <v>0</v>
      </c>
      <c r="W15">
        <v>0.44</v>
      </c>
      <c r="X15">
        <v>0.77</v>
      </c>
      <c r="Y15">
        <v>0.28999999999999998</v>
      </c>
      <c r="Z15">
        <v>0.35</v>
      </c>
      <c r="AA15">
        <v>0.46</v>
      </c>
      <c r="AB15">
        <v>0.92</v>
      </c>
      <c r="AC15">
        <v>0.38</v>
      </c>
      <c r="AD15">
        <v>0.41</v>
      </c>
      <c r="AE15">
        <v>0</v>
      </c>
      <c r="AF15">
        <v>20.16</v>
      </c>
      <c r="AG15">
        <v>0</v>
      </c>
      <c r="AH15">
        <v>0.43</v>
      </c>
      <c r="AI15">
        <v>0.74</v>
      </c>
      <c r="AJ15">
        <v>0.46</v>
      </c>
      <c r="AK15">
        <v>0.36</v>
      </c>
      <c r="AL15">
        <v>0.43</v>
      </c>
      <c r="AM15">
        <v>0</v>
      </c>
      <c r="AN15">
        <v>0</v>
      </c>
      <c r="AO15">
        <v>2.88</v>
      </c>
      <c r="AP15">
        <v>1.54</v>
      </c>
      <c r="AQ15">
        <v>0.25</v>
      </c>
      <c r="AR15">
        <v>4.57</v>
      </c>
      <c r="AS15">
        <v>2.09</v>
      </c>
      <c r="AT15">
        <v>0</v>
      </c>
      <c r="AU15">
        <v>1.61</v>
      </c>
      <c r="AV15">
        <v>5.16</v>
      </c>
      <c r="AW15">
        <v>0</v>
      </c>
      <c r="AX15">
        <v>30</v>
      </c>
      <c r="AY15">
        <v>45</v>
      </c>
      <c r="AZ15">
        <v>35</v>
      </c>
      <c r="BA15">
        <v>0</v>
      </c>
      <c r="BB15">
        <v>15</v>
      </c>
      <c r="BC15">
        <v>108.12</v>
      </c>
      <c r="BD15">
        <v>115.16</v>
      </c>
      <c r="BE15">
        <v>0</v>
      </c>
      <c r="BF15">
        <v>0</v>
      </c>
    </row>
    <row r="16" spans="1:58">
      <c r="A16" t="s">
        <v>251</v>
      </c>
      <c r="G16" t="s">
        <v>58</v>
      </c>
      <c r="H16" s="115">
        <v>28.669999999999998</v>
      </c>
      <c r="I16" s="88">
        <v>0.7</v>
      </c>
      <c r="J16" s="88">
        <v>1.9</v>
      </c>
      <c r="K16" s="88">
        <v>0</v>
      </c>
      <c r="L16" s="88">
        <v>0</v>
      </c>
      <c r="M16" s="116">
        <v>0</v>
      </c>
      <c r="N16" s="115">
        <v>153.12</v>
      </c>
      <c r="O16" s="88">
        <v>208.59</v>
      </c>
      <c r="P16" s="88">
        <v>0</v>
      </c>
      <c r="Q16" s="88">
        <v>0</v>
      </c>
      <c r="R16" s="88">
        <v>0</v>
      </c>
      <c r="S16" s="116">
        <v>0</v>
      </c>
      <c r="W16">
        <v>0.44</v>
      </c>
      <c r="X16">
        <v>0.77</v>
      </c>
      <c r="Y16">
        <v>0.28999999999999998</v>
      </c>
      <c r="Z16">
        <v>0.35</v>
      </c>
      <c r="AA16">
        <v>0.46</v>
      </c>
      <c r="AB16">
        <v>0.92</v>
      </c>
      <c r="AC16">
        <v>0.38</v>
      </c>
      <c r="AD16">
        <v>0.41</v>
      </c>
      <c r="AE16">
        <v>0</v>
      </c>
      <c r="AF16">
        <v>20.16</v>
      </c>
      <c r="AG16">
        <v>0</v>
      </c>
      <c r="AH16">
        <v>0.43</v>
      </c>
      <c r="AI16">
        <v>0.74</v>
      </c>
      <c r="AJ16">
        <v>0.46</v>
      </c>
      <c r="AK16">
        <v>0.36</v>
      </c>
      <c r="AL16">
        <v>0.43</v>
      </c>
      <c r="AM16">
        <v>0</v>
      </c>
      <c r="AN16">
        <v>0</v>
      </c>
      <c r="AO16">
        <v>2.88</v>
      </c>
      <c r="AP16">
        <v>1.54</v>
      </c>
      <c r="AQ16">
        <v>0.25</v>
      </c>
      <c r="AR16">
        <v>4.57</v>
      </c>
      <c r="AS16">
        <v>2.09</v>
      </c>
      <c r="AT16">
        <v>0</v>
      </c>
      <c r="AU16">
        <v>1.61</v>
      </c>
      <c r="AV16">
        <v>5.16</v>
      </c>
      <c r="AW16">
        <v>0</v>
      </c>
      <c r="AX16">
        <v>30</v>
      </c>
      <c r="AY16">
        <v>45</v>
      </c>
      <c r="AZ16">
        <v>35</v>
      </c>
      <c r="BA16">
        <v>0</v>
      </c>
      <c r="BB16">
        <v>15</v>
      </c>
      <c r="BC16">
        <v>108.12</v>
      </c>
      <c r="BD16">
        <v>115.16</v>
      </c>
      <c r="BE16">
        <v>0</v>
      </c>
      <c r="BF16">
        <v>0</v>
      </c>
    </row>
    <row r="17" spans="1:58">
      <c r="A17" t="s">
        <v>252</v>
      </c>
      <c r="G17" t="s">
        <v>59</v>
      </c>
      <c r="H17" s="115">
        <v>28.669999999999998</v>
      </c>
      <c r="I17" s="88">
        <v>0.7</v>
      </c>
      <c r="J17" s="88">
        <v>1.9</v>
      </c>
      <c r="K17" s="88">
        <v>0</v>
      </c>
      <c r="L17" s="88">
        <v>0</v>
      </c>
      <c r="M17" s="116">
        <v>0</v>
      </c>
      <c r="N17" s="115">
        <v>153.12</v>
      </c>
      <c r="O17" s="88">
        <v>208.59</v>
      </c>
      <c r="P17" s="88">
        <v>0</v>
      </c>
      <c r="Q17" s="88">
        <v>0</v>
      </c>
      <c r="R17" s="88">
        <v>0</v>
      </c>
      <c r="S17" s="116">
        <v>0</v>
      </c>
      <c r="W17">
        <v>0.44</v>
      </c>
      <c r="X17">
        <v>0.77</v>
      </c>
      <c r="Y17">
        <v>0.28999999999999998</v>
      </c>
      <c r="Z17">
        <v>0.35</v>
      </c>
      <c r="AA17">
        <v>0.46</v>
      </c>
      <c r="AB17">
        <v>0.92</v>
      </c>
      <c r="AC17">
        <v>0.38</v>
      </c>
      <c r="AD17">
        <v>0.41</v>
      </c>
      <c r="AE17">
        <v>0</v>
      </c>
      <c r="AF17">
        <v>20.16</v>
      </c>
      <c r="AG17">
        <v>0</v>
      </c>
      <c r="AH17">
        <v>0.43</v>
      </c>
      <c r="AI17">
        <v>0.74</v>
      </c>
      <c r="AJ17">
        <v>0.46</v>
      </c>
      <c r="AK17">
        <v>0.36</v>
      </c>
      <c r="AL17">
        <v>0.43</v>
      </c>
      <c r="AM17">
        <v>0</v>
      </c>
      <c r="AN17">
        <v>0</v>
      </c>
      <c r="AO17">
        <v>2.88</v>
      </c>
      <c r="AP17">
        <v>1.54</v>
      </c>
      <c r="AQ17">
        <v>0.25</v>
      </c>
      <c r="AR17">
        <v>4.57</v>
      </c>
      <c r="AS17">
        <v>2.09</v>
      </c>
      <c r="AT17">
        <v>0</v>
      </c>
      <c r="AU17">
        <v>1.61</v>
      </c>
      <c r="AV17">
        <v>5.16</v>
      </c>
      <c r="AW17">
        <v>0</v>
      </c>
      <c r="AX17">
        <v>30</v>
      </c>
      <c r="AY17">
        <v>45</v>
      </c>
      <c r="AZ17">
        <v>35</v>
      </c>
      <c r="BA17">
        <v>0</v>
      </c>
      <c r="BB17">
        <v>15</v>
      </c>
      <c r="BC17">
        <v>108.12</v>
      </c>
      <c r="BD17">
        <v>115.16</v>
      </c>
      <c r="BE17">
        <v>0</v>
      </c>
      <c r="BF17">
        <v>0</v>
      </c>
    </row>
    <row r="18" spans="1:58">
      <c r="A18" t="s">
        <v>253</v>
      </c>
      <c r="G18" t="s">
        <v>60</v>
      </c>
      <c r="H18" s="115">
        <v>28.669999999999998</v>
      </c>
      <c r="I18" s="88">
        <v>0.7</v>
      </c>
      <c r="J18" s="88">
        <v>1.9</v>
      </c>
      <c r="K18" s="88">
        <v>0</v>
      </c>
      <c r="L18" s="88">
        <v>0</v>
      </c>
      <c r="M18" s="116">
        <v>0</v>
      </c>
      <c r="N18" s="115">
        <v>153.12</v>
      </c>
      <c r="O18" s="88">
        <v>208.59</v>
      </c>
      <c r="P18" s="88">
        <v>0</v>
      </c>
      <c r="Q18" s="88">
        <v>0</v>
      </c>
      <c r="R18" s="88">
        <v>0</v>
      </c>
      <c r="S18" s="116">
        <v>0</v>
      </c>
      <c r="W18">
        <v>0.44</v>
      </c>
      <c r="X18">
        <v>0.77</v>
      </c>
      <c r="Y18">
        <v>0.28999999999999998</v>
      </c>
      <c r="Z18">
        <v>0.35</v>
      </c>
      <c r="AA18">
        <v>0.46</v>
      </c>
      <c r="AB18">
        <v>0.92</v>
      </c>
      <c r="AC18">
        <v>0.38</v>
      </c>
      <c r="AD18">
        <v>0.41</v>
      </c>
      <c r="AE18">
        <v>0</v>
      </c>
      <c r="AF18">
        <v>20.16</v>
      </c>
      <c r="AG18">
        <v>0</v>
      </c>
      <c r="AH18">
        <v>0.43</v>
      </c>
      <c r="AI18">
        <v>0.74</v>
      </c>
      <c r="AJ18">
        <v>0.46</v>
      </c>
      <c r="AK18">
        <v>0.36</v>
      </c>
      <c r="AL18">
        <v>0.43</v>
      </c>
      <c r="AM18">
        <v>0</v>
      </c>
      <c r="AN18">
        <v>0</v>
      </c>
      <c r="AO18">
        <v>2.88</v>
      </c>
      <c r="AP18">
        <v>1.54</v>
      </c>
      <c r="AQ18">
        <v>0.25</v>
      </c>
      <c r="AR18">
        <v>4.57</v>
      </c>
      <c r="AS18">
        <v>2.09</v>
      </c>
      <c r="AT18">
        <v>0</v>
      </c>
      <c r="AU18">
        <v>1.61</v>
      </c>
      <c r="AV18">
        <v>5.16</v>
      </c>
      <c r="AW18">
        <v>0</v>
      </c>
      <c r="AX18">
        <v>30</v>
      </c>
      <c r="AY18">
        <v>45</v>
      </c>
      <c r="AZ18">
        <v>35</v>
      </c>
      <c r="BA18">
        <v>0</v>
      </c>
      <c r="BB18">
        <v>15</v>
      </c>
      <c r="BC18">
        <v>108.12</v>
      </c>
      <c r="BD18">
        <v>115.16</v>
      </c>
      <c r="BE18">
        <v>0</v>
      </c>
      <c r="BF18">
        <v>0</v>
      </c>
    </row>
    <row r="19" spans="1:58">
      <c r="A19" t="s">
        <v>267</v>
      </c>
      <c r="G19" t="s">
        <v>61</v>
      </c>
      <c r="H19" s="115">
        <v>28.669999999999998</v>
      </c>
      <c r="I19" s="88">
        <v>0.7</v>
      </c>
      <c r="J19" s="88">
        <v>1.9</v>
      </c>
      <c r="K19" s="88">
        <v>0</v>
      </c>
      <c r="L19" s="88">
        <v>0</v>
      </c>
      <c r="M19" s="116">
        <v>0</v>
      </c>
      <c r="N19" s="115">
        <v>153.12</v>
      </c>
      <c r="O19" s="88">
        <v>208.32</v>
      </c>
      <c r="P19" s="88">
        <v>0</v>
      </c>
      <c r="Q19" s="88">
        <v>0</v>
      </c>
      <c r="R19" s="88">
        <v>0</v>
      </c>
      <c r="S19" s="116">
        <v>0</v>
      </c>
      <c r="W19">
        <v>0.44</v>
      </c>
      <c r="X19">
        <v>0.77</v>
      </c>
      <c r="Y19">
        <v>0.28999999999999998</v>
      </c>
      <c r="Z19">
        <v>0.35</v>
      </c>
      <c r="AA19">
        <v>0.46</v>
      </c>
      <c r="AB19">
        <v>0.92</v>
      </c>
      <c r="AC19">
        <v>0.38</v>
      </c>
      <c r="AD19">
        <v>0.41</v>
      </c>
      <c r="AE19">
        <v>0</v>
      </c>
      <c r="AF19">
        <v>20.16</v>
      </c>
      <c r="AG19">
        <v>0</v>
      </c>
      <c r="AH19">
        <v>0.43</v>
      </c>
      <c r="AI19">
        <v>0.74</v>
      </c>
      <c r="AJ19">
        <v>0.46</v>
      </c>
      <c r="AK19">
        <v>0.36</v>
      </c>
      <c r="AL19">
        <v>0.43</v>
      </c>
      <c r="AM19">
        <v>0</v>
      </c>
      <c r="AN19">
        <v>0</v>
      </c>
      <c r="AO19">
        <v>2.88</v>
      </c>
      <c r="AP19">
        <v>1.54</v>
      </c>
      <c r="AQ19">
        <v>0.25</v>
      </c>
      <c r="AR19">
        <v>4.3</v>
      </c>
      <c r="AS19">
        <v>2.09</v>
      </c>
      <c r="AT19">
        <v>0</v>
      </c>
      <c r="AU19">
        <v>1.61</v>
      </c>
      <c r="AV19">
        <v>5.16</v>
      </c>
      <c r="AW19">
        <v>0</v>
      </c>
      <c r="AX19">
        <v>30</v>
      </c>
      <c r="AY19">
        <v>45</v>
      </c>
      <c r="AZ19">
        <v>35</v>
      </c>
      <c r="BA19">
        <v>0</v>
      </c>
      <c r="BB19">
        <v>15</v>
      </c>
      <c r="BC19">
        <v>108.12</v>
      </c>
      <c r="BD19">
        <v>115.16</v>
      </c>
      <c r="BE19">
        <v>0</v>
      </c>
      <c r="BF19">
        <v>0</v>
      </c>
    </row>
    <row r="20" spans="1:58">
      <c r="A20" t="s">
        <v>268</v>
      </c>
      <c r="G20" t="s">
        <v>62</v>
      </c>
      <c r="H20" s="115">
        <v>28.669999999999998</v>
      </c>
      <c r="I20" s="88">
        <v>0.7</v>
      </c>
      <c r="J20" s="88">
        <v>1.9</v>
      </c>
      <c r="K20" s="88">
        <v>0</v>
      </c>
      <c r="L20" s="88">
        <v>0</v>
      </c>
      <c r="M20" s="116">
        <v>0</v>
      </c>
      <c r="N20" s="115">
        <v>153.12</v>
      </c>
      <c r="O20" s="88">
        <v>208.32</v>
      </c>
      <c r="P20" s="88">
        <v>0</v>
      </c>
      <c r="Q20" s="88">
        <v>0</v>
      </c>
      <c r="R20" s="88">
        <v>0</v>
      </c>
      <c r="S20" s="116">
        <v>0</v>
      </c>
      <c r="W20">
        <v>0.44</v>
      </c>
      <c r="X20">
        <v>0.77</v>
      </c>
      <c r="Y20">
        <v>0.28999999999999998</v>
      </c>
      <c r="Z20">
        <v>0.35</v>
      </c>
      <c r="AA20">
        <v>0.46</v>
      </c>
      <c r="AB20">
        <v>0.92</v>
      </c>
      <c r="AC20">
        <v>0.38</v>
      </c>
      <c r="AD20">
        <v>0.41</v>
      </c>
      <c r="AE20">
        <v>0</v>
      </c>
      <c r="AF20">
        <v>20.16</v>
      </c>
      <c r="AG20">
        <v>0</v>
      </c>
      <c r="AH20">
        <v>0.43</v>
      </c>
      <c r="AI20">
        <v>0.74</v>
      </c>
      <c r="AJ20">
        <v>0.46</v>
      </c>
      <c r="AK20">
        <v>0.36</v>
      </c>
      <c r="AL20">
        <v>0.43</v>
      </c>
      <c r="AM20">
        <v>0</v>
      </c>
      <c r="AN20">
        <v>0</v>
      </c>
      <c r="AO20">
        <v>2.88</v>
      </c>
      <c r="AP20">
        <v>1.54</v>
      </c>
      <c r="AQ20">
        <v>0.25</v>
      </c>
      <c r="AR20">
        <v>4.3</v>
      </c>
      <c r="AS20">
        <v>2.09</v>
      </c>
      <c r="AT20">
        <v>0</v>
      </c>
      <c r="AU20">
        <v>1.61</v>
      </c>
      <c r="AV20">
        <v>5.16</v>
      </c>
      <c r="AW20">
        <v>0</v>
      </c>
      <c r="AX20">
        <v>30</v>
      </c>
      <c r="AY20">
        <v>45</v>
      </c>
      <c r="AZ20">
        <v>35</v>
      </c>
      <c r="BA20">
        <v>0</v>
      </c>
      <c r="BB20">
        <v>15</v>
      </c>
      <c r="BC20">
        <v>108.12</v>
      </c>
      <c r="BD20">
        <v>115.16</v>
      </c>
      <c r="BE20">
        <v>0</v>
      </c>
      <c r="BF20">
        <v>0</v>
      </c>
    </row>
    <row r="21" spans="1:58">
      <c r="A21" t="s">
        <v>254</v>
      </c>
      <c r="G21" t="s">
        <v>63</v>
      </c>
      <c r="H21" s="115">
        <v>28.669999999999998</v>
      </c>
      <c r="I21" s="88">
        <v>0.7</v>
      </c>
      <c r="J21" s="88">
        <v>1.9</v>
      </c>
      <c r="K21" s="88">
        <v>0</v>
      </c>
      <c r="L21" s="88">
        <v>0</v>
      </c>
      <c r="M21" s="116">
        <v>0</v>
      </c>
      <c r="N21" s="115">
        <v>153.12</v>
      </c>
      <c r="O21" s="88">
        <v>208.32</v>
      </c>
      <c r="P21" s="88">
        <v>0</v>
      </c>
      <c r="Q21" s="88">
        <v>0</v>
      </c>
      <c r="R21" s="88">
        <v>0</v>
      </c>
      <c r="S21" s="116">
        <v>0</v>
      </c>
      <c r="W21">
        <v>0.44</v>
      </c>
      <c r="X21">
        <v>0.77</v>
      </c>
      <c r="Y21">
        <v>0.28999999999999998</v>
      </c>
      <c r="Z21">
        <v>0.35</v>
      </c>
      <c r="AA21">
        <v>0.46</v>
      </c>
      <c r="AB21">
        <v>0.92</v>
      </c>
      <c r="AC21">
        <v>0.38</v>
      </c>
      <c r="AD21">
        <v>0.41</v>
      </c>
      <c r="AE21">
        <v>0</v>
      </c>
      <c r="AF21">
        <v>20.16</v>
      </c>
      <c r="AG21">
        <v>0</v>
      </c>
      <c r="AH21">
        <v>0.43</v>
      </c>
      <c r="AI21">
        <v>0.74</v>
      </c>
      <c r="AJ21">
        <v>0.46</v>
      </c>
      <c r="AK21">
        <v>0.36</v>
      </c>
      <c r="AL21">
        <v>0.43</v>
      </c>
      <c r="AM21">
        <v>0</v>
      </c>
      <c r="AN21">
        <v>0</v>
      </c>
      <c r="AO21">
        <v>2.88</v>
      </c>
      <c r="AP21">
        <v>1.54</v>
      </c>
      <c r="AQ21">
        <v>0.25</v>
      </c>
      <c r="AR21">
        <v>4.3</v>
      </c>
      <c r="AS21">
        <v>2.09</v>
      </c>
      <c r="AT21">
        <v>0</v>
      </c>
      <c r="AU21">
        <v>1.61</v>
      </c>
      <c r="AV21">
        <v>5.16</v>
      </c>
      <c r="AW21">
        <v>0</v>
      </c>
      <c r="AX21">
        <v>30</v>
      </c>
      <c r="AY21">
        <v>45</v>
      </c>
      <c r="AZ21">
        <v>35</v>
      </c>
      <c r="BA21">
        <v>0</v>
      </c>
      <c r="BB21">
        <v>15</v>
      </c>
      <c r="BC21">
        <v>108.12</v>
      </c>
      <c r="BD21">
        <v>115.16</v>
      </c>
      <c r="BE21">
        <v>0</v>
      </c>
      <c r="BF21">
        <v>0</v>
      </c>
    </row>
    <row r="22" spans="1:58">
      <c r="A22" t="s">
        <v>255</v>
      </c>
      <c r="G22" t="s">
        <v>64</v>
      </c>
      <c r="H22" s="115">
        <v>28.669999999999998</v>
      </c>
      <c r="I22" s="88">
        <v>0.7</v>
      </c>
      <c r="J22" s="88">
        <v>1.9</v>
      </c>
      <c r="K22" s="88">
        <v>0</v>
      </c>
      <c r="L22" s="88">
        <v>0</v>
      </c>
      <c r="M22" s="116">
        <v>0</v>
      </c>
      <c r="N22" s="115">
        <v>153.12</v>
      </c>
      <c r="O22" s="88">
        <v>208.32</v>
      </c>
      <c r="P22" s="88">
        <v>0</v>
      </c>
      <c r="Q22" s="88">
        <v>0</v>
      </c>
      <c r="R22" s="88">
        <v>0</v>
      </c>
      <c r="S22" s="116">
        <v>0</v>
      </c>
      <c r="W22">
        <v>0.44</v>
      </c>
      <c r="X22">
        <v>0.77</v>
      </c>
      <c r="Y22">
        <v>0.28999999999999998</v>
      </c>
      <c r="Z22">
        <v>0.35</v>
      </c>
      <c r="AA22">
        <v>0.46</v>
      </c>
      <c r="AB22">
        <v>0.92</v>
      </c>
      <c r="AC22">
        <v>0.38</v>
      </c>
      <c r="AD22">
        <v>0.41</v>
      </c>
      <c r="AE22">
        <v>0</v>
      </c>
      <c r="AF22">
        <v>20.16</v>
      </c>
      <c r="AG22">
        <v>0</v>
      </c>
      <c r="AH22">
        <v>0.43</v>
      </c>
      <c r="AI22">
        <v>0.74</v>
      </c>
      <c r="AJ22">
        <v>0.46</v>
      </c>
      <c r="AK22">
        <v>0.36</v>
      </c>
      <c r="AL22">
        <v>0.43</v>
      </c>
      <c r="AM22">
        <v>0</v>
      </c>
      <c r="AN22">
        <v>0</v>
      </c>
      <c r="AO22">
        <v>2.88</v>
      </c>
      <c r="AP22">
        <v>1.54</v>
      </c>
      <c r="AQ22">
        <v>0.25</v>
      </c>
      <c r="AR22">
        <v>4.3</v>
      </c>
      <c r="AS22">
        <v>2.09</v>
      </c>
      <c r="AT22">
        <v>0</v>
      </c>
      <c r="AU22">
        <v>1.61</v>
      </c>
      <c r="AV22">
        <v>5.16</v>
      </c>
      <c r="AW22">
        <v>0</v>
      </c>
      <c r="AX22">
        <v>30</v>
      </c>
      <c r="AY22">
        <v>45</v>
      </c>
      <c r="AZ22">
        <v>35</v>
      </c>
      <c r="BA22">
        <v>0</v>
      </c>
      <c r="BB22">
        <v>15</v>
      </c>
      <c r="BC22">
        <v>108.12</v>
      </c>
      <c r="BD22">
        <v>115.16</v>
      </c>
      <c r="BE22">
        <v>0</v>
      </c>
      <c r="BF22">
        <v>0</v>
      </c>
    </row>
    <row r="23" spans="1:58">
      <c r="A23" t="s">
        <v>256</v>
      </c>
      <c r="G23" t="s">
        <v>65</v>
      </c>
      <c r="H23" s="115">
        <v>28.669999999999998</v>
      </c>
      <c r="I23" s="88">
        <v>0.7</v>
      </c>
      <c r="J23" s="88">
        <v>1.9</v>
      </c>
      <c r="K23" s="88">
        <v>0</v>
      </c>
      <c r="L23" s="88">
        <v>0</v>
      </c>
      <c r="M23" s="116">
        <v>0</v>
      </c>
      <c r="N23" s="115">
        <v>153.12</v>
      </c>
      <c r="O23" s="88">
        <v>208.32</v>
      </c>
      <c r="P23" s="88">
        <v>0</v>
      </c>
      <c r="Q23" s="88">
        <v>0</v>
      </c>
      <c r="R23" s="88">
        <v>0</v>
      </c>
      <c r="S23" s="116">
        <v>0</v>
      </c>
      <c r="W23">
        <v>0.44</v>
      </c>
      <c r="X23">
        <v>0.77</v>
      </c>
      <c r="Y23">
        <v>0.28999999999999998</v>
      </c>
      <c r="Z23">
        <v>0.35</v>
      </c>
      <c r="AA23">
        <v>0.46</v>
      </c>
      <c r="AB23">
        <v>0.92</v>
      </c>
      <c r="AC23">
        <v>0.38</v>
      </c>
      <c r="AD23">
        <v>0.41</v>
      </c>
      <c r="AE23">
        <v>0</v>
      </c>
      <c r="AF23">
        <v>20.16</v>
      </c>
      <c r="AG23">
        <v>0</v>
      </c>
      <c r="AH23">
        <v>0.43</v>
      </c>
      <c r="AI23">
        <v>0.74</v>
      </c>
      <c r="AJ23">
        <v>0.46</v>
      </c>
      <c r="AK23">
        <v>0.36</v>
      </c>
      <c r="AL23">
        <v>0.43</v>
      </c>
      <c r="AM23">
        <v>0</v>
      </c>
      <c r="AN23">
        <v>0</v>
      </c>
      <c r="AO23">
        <v>2.88</v>
      </c>
      <c r="AP23">
        <v>1.54</v>
      </c>
      <c r="AQ23">
        <v>0.25</v>
      </c>
      <c r="AR23">
        <v>4.3</v>
      </c>
      <c r="AS23">
        <v>2.09</v>
      </c>
      <c r="AT23">
        <v>0</v>
      </c>
      <c r="AU23">
        <v>1.61</v>
      </c>
      <c r="AV23">
        <v>5.16</v>
      </c>
      <c r="AW23">
        <v>0</v>
      </c>
      <c r="AX23">
        <v>30</v>
      </c>
      <c r="AY23">
        <v>45</v>
      </c>
      <c r="AZ23">
        <v>35</v>
      </c>
      <c r="BA23">
        <v>0</v>
      </c>
      <c r="BB23">
        <v>15</v>
      </c>
      <c r="BC23">
        <v>108.12</v>
      </c>
      <c r="BD23">
        <v>115.16</v>
      </c>
      <c r="BE23">
        <v>0</v>
      </c>
      <c r="BF23">
        <v>0</v>
      </c>
    </row>
    <row r="24" spans="1:58">
      <c r="A24" t="s">
        <v>257</v>
      </c>
      <c r="G24" t="s">
        <v>66</v>
      </c>
      <c r="H24" s="115">
        <v>28.669999999999998</v>
      </c>
      <c r="I24" s="88">
        <v>0.7</v>
      </c>
      <c r="J24" s="88">
        <v>1.9</v>
      </c>
      <c r="K24" s="88">
        <v>0</v>
      </c>
      <c r="L24" s="88">
        <v>0</v>
      </c>
      <c r="M24" s="116">
        <v>0</v>
      </c>
      <c r="N24" s="115">
        <v>153.12</v>
      </c>
      <c r="O24" s="88">
        <v>208.32</v>
      </c>
      <c r="P24" s="88">
        <v>0</v>
      </c>
      <c r="Q24" s="88">
        <v>0</v>
      </c>
      <c r="R24" s="88">
        <v>0</v>
      </c>
      <c r="S24" s="116">
        <v>0</v>
      </c>
      <c r="W24">
        <v>0.44</v>
      </c>
      <c r="X24">
        <v>0.77</v>
      </c>
      <c r="Y24">
        <v>0.28999999999999998</v>
      </c>
      <c r="Z24">
        <v>0.35</v>
      </c>
      <c r="AA24">
        <v>0.46</v>
      </c>
      <c r="AB24">
        <v>0.92</v>
      </c>
      <c r="AC24">
        <v>0.38</v>
      </c>
      <c r="AD24">
        <v>0.41</v>
      </c>
      <c r="AE24">
        <v>0</v>
      </c>
      <c r="AF24">
        <v>20.16</v>
      </c>
      <c r="AG24">
        <v>0</v>
      </c>
      <c r="AH24">
        <v>0.43</v>
      </c>
      <c r="AI24">
        <v>0.74</v>
      </c>
      <c r="AJ24">
        <v>0.46</v>
      </c>
      <c r="AK24">
        <v>0.36</v>
      </c>
      <c r="AL24">
        <v>0.43</v>
      </c>
      <c r="AM24">
        <v>0</v>
      </c>
      <c r="AN24">
        <v>0</v>
      </c>
      <c r="AO24">
        <v>2.88</v>
      </c>
      <c r="AP24">
        <v>1.54</v>
      </c>
      <c r="AQ24">
        <v>0.25</v>
      </c>
      <c r="AR24">
        <v>4.3</v>
      </c>
      <c r="AS24">
        <v>2.09</v>
      </c>
      <c r="AT24">
        <v>0</v>
      </c>
      <c r="AU24">
        <v>1.61</v>
      </c>
      <c r="AV24">
        <v>5.16</v>
      </c>
      <c r="AW24">
        <v>0</v>
      </c>
      <c r="AX24">
        <v>30</v>
      </c>
      <c r="AY24">
        <v>45</v>
      </c>
      <c r="AZ24">
        <v>35</v>
      </c>
      <c r="BA24">
        <v>0</v>
      </c>
      <c r="BB24">
        <v>15</v>
      </c>
      <c r="BC24">
        <v>108.12</v>
      </c>
      <c r="BD24">
        <v>115.16</v>
      </c>
      <c r="BE24">
        <v>0</v>
      </c>
      <c r="BF24">
        <v>0</v>
      </c>
    </row>
    <row r="25" spans="1:58">
      <c r="A25" t="s">
        <v>258</v>
      </c>
      <c r="G25" t="s">
        <v>67</v>
      </c>
      <c r="H25" s="115">
        <v>28.669999999999998</v>
      </c>
      <c r="I25" s="88">
        <v>0.7</v>
      </c>
      <c r="J25" s="88">
        <v>1.9</v>
      </c>
      <c r="K25" s="88">
        <v>0</v>
      </c>
      <c r="L25" s="88">
        <v>0</v>
      </c>
      <c r="M25" s="116">
        <v>0</v>
      </c>
      <c r="N25" s="115">
        <v>153.12</v>
      </c>
      <c r="O25" s="88">
        <v>208.32</v>
      </c>
      <c r="P25" s="88">
        <v>0</v>
      </c>
      <c r="Q25" s="88">
        <v>0</v>
      </c>
      <c r="R25" s="88">
        <v>0</v>
      </c>
      <c r="S25" s="116">
        <v>0</v>
      </c>
      <c r="W25">
        <v>0.44</v>
      </c>
      <c r="X25">
        <v>0.77</v>
      </c>
      <c r="Y25">
        <v>0.28999999999999998</v>
      </c>
      <c r="Z25">
        <v>0.35</v>
      </c>
      <c r="AA25">
        <v>0.46</v>
      </c>
      <c r="AB25">
        <v>0.92</v>
      </c>
      <c r="AC25">
        <v>0.38</v>
      </c>
      <c r="AD25">
        <v>0.41</v>
      </c>
      <c r="AE25">
        <v>0</v>
      </c>
      <c r="AF25">
        <v>20.16</v>
      </c>
      <c r="AG25">
        <v>0</v>
      </c>
      <c r="AH25">
        <v>0.43</v>
      </c>
      <c r="AI25">
        <v>0.74</v>
      </c>
      <c r="AJ25">
        <v>0.46</v>
      </c>
      <c r="AK25">
        <v>0.36</v>
      </c>
      <c r="AL25">
        <v>0.43</v>
      </c>
      <c r="AM25">
        <v>0</v>
      </c>
      <c r="AN25">
        <v>0</v>
      </c>
      <c r="AO25">
        <v>2.88</v>
      </c>
      <c r="AP25">
        <v>1.54</v>
      </c>
      <c r="AQ25">
        <v>0.25</v>
      </c>
      <c r="AR25">
        <v>4.3</v>
      </c>
      <c r="AS25">
        <v>2.09</v>
      </c>
      <c r="AT25">
        <v>0</v>
      </c>
      <c r="AU25">
        <v>1.61</v>
      </c>
      <c r="AV25">
        <v>5.16</v>
      </c>
      <c r="AW25">
        <v>0</v>
      </c>
      <c r="AX25">
        <v>30</v>
      </c>
      <c r="AY25">
        <v>45</v>
      </c>
      <c r="AZ25">
        <v>35</v>
      </c>
      <c r="BA25">
        <v>0</v>
      </c>
      <c r="BB25">
        <v>15</v>
      </c>
      <c r="BC25">
        <v>108.12</v>
      </c>
      <c r="BD25">
        <v>115.16</v>
      </c>
      <c r="BE25">
        <v>0</v>
      </c>
      <c r="BF25">
        <v>0</v>
      </c>
    </row>
    <row r="26" spans="1:58">
      <c r="A26" t="s">
        <v>259</v>
      </c>
      <c r="G26" t="s">
        <v>68</v>
      </c>
      <c r="H26" s="115">
        <v>28.669999999999998</v>
      </c>
      <c r="I26" s="88">
        <v>0.7</v>
      </c>
      <c r="J26" s="88">
        <v>1.9</v>
      </c>
      <c r="K26" s="88">
        <v>0</v>
      </c>
      <c r="L26" s="88">
        <v>0</v>
      </c>
      <c r="M26" s="116">
        <v>0</v>
      </c>
      <c r="N26" s="115">
        <v>153.12</v>
      </c>
      <c r="O26" s="88">
        <v>208.32</v>
      </c>
      <c r="P26" s="88">
        <v>0</v>
      </c>
      <c r="Q26" s="88">
        <v>0</v>
      </c>
      <c r="R26" s="88">
        <v>0</v>
      </c>
      <c r="S26" s="116">
        <v>0</v>
      </c>
      <c r="W26">
        <v>0.44</v>
      </c>
      <c r="X26">
        <v>0.77</v>
      </c>
      <c r="Y26">
        <v>0.28999999999999998</v>
      </c>
      <c r="Z26">
        <v>0.35</v>
      </c>
      <c r="AA26">
        <v>0.46</v>
      </c>
      <c r="AB26">
        <v>0.92</v>
      </c>
      <c r="AC26">
        <v>0.38</v>
      </c>
      <c r="AD26">
        <v>0.41</v>
      </c>
      <c r="AE26">
        <v>0</v>
      </c>
      <c r="AF26">
        <v>20.16</v>
      </c>
      <c r="AG26">
        <v>0</v>
      </c>
      <c r="AH26">
        <v>0.43</v>
      </c>
      <c r="AI26">
        <v>0.74</v>
      </c>
      <c r="AJ26">
        <v>0.46</v>
      </c>
      <c r="AK26">
        <v>0.36</v>
      </c>
      <c r="AL26">
        <v>0.43</v>
      </c>
      <c r="AM26">
        <v>0</v>
      </c>
      <c r="AN26">
        <v>0</v>
      </c>
      <c r="AO26">
        <v>2.88</v>
      </c>
      <c r="AP26">
        <v>1.54</v>
      </c>
      <c r="AQ26">
        <v>0.25</v>
      </c>
      <c r="AR26">
        <v>4.3</v>
      </c>
      <c r="AS26">
        <v>2.09</v>
      </c>
      <c r="AT26">
        <v>0</v>
      </c>
      <c r="AU26">
        <v>1.61</v>
      </c>
      <c r="AV26">
        <v>5.16</v>
      </c>
      <c r="AW26">
        <v>0</v>
      </c>
      <c r="AX26">
        <v>30</v>
      </c>
      <c r="AY26">
        <v>45</v>
      </c>
      <c r="AZ26">
        <v>35</v>
      </c>
      <c r="BA26">
        <v>0</v>
      </c>
      <c r="BB26">
        <v>15</v>
      </c>
      <c r="BC26">
        <v>108.12</v>
      </c>
      <c r="BD26">
        <v>115.16</v>
      </c>
      <c r="BE26">
        <v>0</v>
      </c>
      <c r="BF26">
        <v>0</v>
      </c>
    </row>
    <row r="27" spans="1:58">
      <c r="A27" t="s">
        <v>260</v>
      </c>
      <c r="G27" t="s">
        <v>69</v>
      </c>
      <c r="H27" s="115">
        <v>28.669999999999998</v>
      </c>
      <c r="I27" s="88">
        <v>0.7</v>
      </c>
      <c r="J27" s="88">
        <v>1.85</v>
      </c>
      <c r="K27" s="88">
        <v>0</v>
      </c>
      <c r="L27" s="88">
        <v>0</v>
      </c>
      <c r="M27" s="116">
        <v>0</v>
      </c>
      <c r="N27" s="115">
        <v>443.41</v>
      </c>
      <c r="O27" s="88">
        <v>208.81</v>
      </c>
      <c r="P27" s="88">
        <v>0</v>
      </c>
      <c r="Q27" s="88">
        <v>0</v>
      </c>
      <c r="R27" s="88">
        <v>0</v>
      </c>
      <c r="S27" s="116">
        <v>0</v>
      </c>
      <c r="W27">
        <v>0.46</v>
      </c>
      <c r="X27">
        <v>0.77</v>
      </c>
      <c r="Y27">
        <v>0.28999999999999998</v>
      </c>
      <c r="Z27">
        <v>0.35</v>
      </c>
      <c r="AA27">
        <v>0.46</v>
      </c>
      <c r="AB27">
        <v>0.92</v>
      </c>
      <c r="AC27">
        <v>0.38</v>
      </c>
      <c r="AD27">
        <v>0.41</v>
      </c>
      <c r="AE27">
        <v>0</v>
      </c>
      <c r="AF27">
        <v>20.16</v>
      </c>
      <c r="AG27">
        <v>0</v>
      </c>
      <c r="AH27">
        <v>0.43</v>
      </c>
      <c r="AI27">
        <v>0.74</v>
      </c>
      <c r="AJ27">
        <v>0.46</v>
      </c>
      <c r="AK27">
        <v>0.36</v>
      </c>
      <c r="AL27">
        <v>0.43</v>
      </c>
      <c r="AM27">
        <v>0</v>
      </c>
      <c r="AN27">
        <v>0</v>
      </c>
      <c r="AO27">
        <v>2.88</v>
      </c>
      <c r="AP27">
        <v>1.49</v>
      </c>
      <c r="AQ27">
        <v>0.23</v>
      </c>
      <c r="AR27">
        <v>4.57</v>
      </c>
      <c r="AS27">
        <v>2.09</v>
      </c>
      <c r="AT27">
        <v>248.71</v>
      </c>
      <c r="AU27">
        <v>1.83</v>
      </c>
      <c r="AV27">
        <v>5.16</v>
      </c>
      <c r="AW27">
        <v>41.58</v>
      </c>
      <c r="AX27">
        <v>30</v>
      </c>
      <c r="AY27">
        <v>45</v>
      </c>
      <c r="AZ27">
        <v>35</v>
      </c>
      <c r="BA27">
        <v>0</v>
      </c>
      <c r="BB27">
        <v>15</v>
      </c>
      <c r="BC27">
        <v>108.12</v>
      </c>
      <c r="BD27">
        <v>115.16</v>
      </c>
      <c r="BE27">
        <v>0</v>
      </c>
      <c r="BF27">
        <v>0</v>
      </c>
    </row>
    <row r="28" spans="1:58">
      <c r="A28" t="s">
        <v>261</v>
      </c>
      <c r="G28" t="s">
        <v>70</v>
      </c>
      <c r="H28" s="115">
        <v>28.669999999999998</v>
      </c>
      <c r="I28" s="88">
        <v>0.7</v>
      </c>
      <c r="J28" s="88">
        <v>1.85</v>
      </c>
      <c r="K28" s="88">
        <v>0</v>
      </c>
      <c r="L28" s="88">
        <v>0</v>
      </c>
      <c r="M28" s="116">
        <v>0</v>
      </c>
      <c r="N28" s="115">
        <v>443.41</v>
      </c>
      <c r="O28" s="88">
        <v>208.81</v>
      </c>
      <c r="P28" s="88">
        <v>0</v>
      </c>
      <c r="Q28" s="88">
        <v>0</v>
      </c>
      <c r="R28" s="88">
        <v>0</v>
      </c>
      <c r="S28" s="116">
        <v>0</v>
      </c>
      <c r="W28">
        <v>0.46</v>
      </c>
      <c r="X28">
        <v>0.77</v>
      </c>
      <c r="Y28">
        <v>0.28999999999999998</v>
      </c>
      <c r="Z28">
        <v>0.35</v>
      </c>
      <c r="AA28">
        <v>0.46</v>
      </c>
      <c r="AB28">
        <v>0.92</v>
      </c>
      <c r="AC28">
        <v>0.38</v>
      </c>
      <c r="AD28">
        <v>0.41</v>
      </c>
      <c r="AE28">
        <v>0</v>
      </c>
      <c r="AF28">
        <v>20.16</v>
      </c>
      <c r="AG28">
        <v>0</v>
      </c>
      <c r="AH28">
        <v>0.43</v>
      </c>
      <c r="AI28">
        <v>0.74</v>
      </c>
      <c r="AJ28">
        <v>0.46</v>
      </c>
      <c r="AK28">
        <v>0.36</v>
      </c>
      <c r="AL28">
        <v>0.43</v>
      </c>
      <c r="AM28">
        <v>0</v>
      </c>
      <c r="AN28">
        <v>0</v>
      </c>
      <c r="AO28">
        <v>2.88</v>
      </c>
      <c r="AP28">
        <v>1.49</v>
      </c>
      <c r="AQ28">
        <v>0.23</v>
      </c>
      <c r="AR28">
        <v>4.57</v>
      </c>
      <c r="AS28">
        <v>2.09</v>
      </c>
      <c r="AT28">
        <v>248.71</v>
      </c>
      <c r="AU28">
        <v>1.83</v>
      </c>
      <c r="AV28">
        <v>5.16</v>
      </c>
      <c r="AW28">
        <v>41.58</v>
      </c>
      <c r="AX28">
        <v>30</v>
      </c>
      <c r="AY28">
        <v>45</v>
      </c>
      <c r="AZ28">
        <v>35</v>
      </c>
      <c r="BA28">
        <v>0</v>
      </c>
      <c r="BB28">
        <v>15</v>
      </c>
      <c r="BC28">
        <v>108.12</v>
      </c>
      <c r="BD28">
        <v>115.16</v>
      </c>
      <c r="BE28">
        <v>0</v>
      </c>
      <c r="BF28">
        <v>0</v>
      </c>
    </row>
    <row r="29" spans="1:58">
      <c r="A29" t="s">
        <v>269</v>
      </c>
      <c r="G29" t="s">
        <v>71</v>
      </c>
      <c r="H29" s="115">
        <v>56.510000000000005</v>
      </c>
      <c r="I29" s="88">
        <v>0.7</v>
      </c>
      <c r="J29" s="88">
        <v>1.85</v>
      </c>
      <c r="K29" s="88">
        <v>0</v>
      </c>
      <c r="L29" s="88">
        <v>0</v>
      </c>
      <c r="M29" s="116">
        <v>0</v>
      </c>
      <c r="N29" s="115">
        <v>443.41</v>
      </c>
      <c r="O29" s="88">
        <v>208.81</v>
      </c>
      <c r="P29" s="88">
        <v>0</v>
      </c>
      <c r="Q29" s="88">
        <v>0</v>
      </c>
      <c r="R29" s="88">
        <v>0</v>
      </c>
      <c r="S29" s="116">
        <v>0</v>
      </c>
      <c r="W29">
        <v>0.46</v>
      </c>
      <c r="X29">
        <v>0.77</v>
      </c>
      <c r="Y29">
        <v>0.28999999999999998</v>
      </c>
      <c r="Z29">
        <v>0.35</v>
      </c>
      <c r="AA29">
        <v>0.46</v>
      </c>
      <c r="AB29">
        <v>0.92</v>
      </c>
      <c r="AC29">
        <v>0.38</v>
      </c>
      <c r="AD29">
        <v>0.41</v>
      </c>
      <c r="AE29">
        <v>27.84</v>
      </c>
      <c r="AF29">
        <v>20.16</v>
      </c>
      <c r="AG29">
        <v>0</v>
      </c>
      <c r="AH29">
        <v>0.43</v>
      </c>
      <c r="AI29">
        <v>0.74</v>
      </c>
      <c r="AJ29">
        <v>0.46</v>
      </c>
      <c r="AK29">
        <v>0.36</v>
      </c>
      <c r="AL29">
        <v>0.43</v>
      </c>
      <c r="AM29">
        <v>0</v>
      </c>
      <c r="AN29">
        <v>0</v>
      </c>
      <c r="AO29">
        <v>2.88</v>
      </c>
      <c r="AP29">
        <v>1.49</v>
      </c>
      <c r="AQ29">
        <v>0.23</v>
      </c>
      <c r="AR29">
        <v>4.57</v>
      </c>
      <c r="AS29">
        <v>2.09</v>
      </c>
      <c r="AT29">
        <v>248.71</v>
      </c>
      <c r="AU29">
        <v>1.83</v>
      </c>
      <c r="AV29">
        <v>5.16</v>
      </c>
      <c r="AW29">
        <v>41.58</v>
      </c>
      <c r="AX29">
        <v>30</v>
      </c>
      <c r="AY29">
        <v>45</v>
      </c>
      <c r="AZ29">
        <v>35</v>
      </c>
      <c r="BA29">
        <v>0</v>
      </c>
      <c r="BB29">
        <v>15</v>
      </c>
      <c r="BC29">
        <v>108.12</v>
      </c>
      <c r="BD29">
        <v>115.16</v>
      </c>
      <c r="BE29">
        <v>0</v>
      </c>
      <c r="BF29">
        <v>0</v>
      </c>
    </row>
    <row r="30" spans="1:58">
      <c r="A30" t="s">
        <v>270</v>
      </c>
      <c r="G30" t="s">
        <v>72</v>
      </c>
      <c r="H30" s="115">
        <v>56.510000000000005</v>
      </c>
      <c r="I30" s="88">
        <v>0.7</v>
      </c>
      <c r="J30" s="88">
        <v>1.85</v>
      </c>
      <c r="K30" s="88">
        <v>0</v>
      </c>
      <c r="L30" s="88">
        <v>0</v>
      </c>
      <c r="M30" s="116">
        <v>0</v>
      </c>
      <c r="N30" s="115">
        <v>443.41</v>
      </c>
      <c r="O30" s="88">
        <v>208.81</v>
      </c>
      <c r="P30" s="88">
        <v>0</v>
      </c>
      <c r="Q30" s="88">
        <v>0</v>
      </c>
      <c r="R30" s="88">
        <v>0</v>
      </c>
      <c r="S30" s="116">
        <v>0</v>
      </c>
      <c r="W30">
        <v>0.46</v>
      </c>
      <c r="X30">
        <v>0.77</v>
      </c>
      <c r="Y30">
        <v>0.28999999999999998</v>
      </c>
      <c r="Z30">
        <v>0.35</v>
      </c>
      <c r="AA30">
        <v>0.46</v>
      </c>
      <c r="AB30">
        <v>0.92</v>
      </c>
      <c r="AC30">
        <v>0.38</v>
      </c>
      <c r="AD30">
        <v>0.41</v>
      </c>
      <c r="AE30">
        <v>27.84</v>
      </c>
      <c r="AF30">
        <v>20.16</v>
      </c>
      <c r="AG30">
        <v>0</v>
      </c>
      <c r="AH30">
        <v>0.43</v>
      </c>
      <c r="AI30">
        <v>0.74</v>
      </c>
      <c r="AJ30">
        <v>0.46</v>
      </c>
      <c r="AK30">
        <v>0.36</v>
      </c>
      <c r="AL30">
        <v>0.43</v>
      </c>
      <c r="AM30">
        <v>0</v>
      </c>
      <c r="AN30">
        <v>0</v>
      </c>
      <c r="AO30">
        <v>2.88</v>
      </c>
      <c r="AP30">
        <v>1.49</v>
      </c>
      <c r="AQ30">
        <v>0.23</v>
      </c>
      <c r="AR30">
        <v>4.57</v>
      </c>
      <c r="AS30">
        <v>2.09</v>
      </c>
      <c r="AT30">
        <v>248.71</v>
      </c>
      <c r="AU30">
        <v>1.83</v>
      </c>
      <c r="AV30">
        <v>5.16</v>
      </c>
      <c r="AW30">
        <v>41.58</v>
      </c>
      <c r="AX30">
        <v>30</v>
      </c>
      <c r="AY30">
        <v>45</v>
      </c>
      <c r="AZ30">
        <v>35</v>
      </c>
      <c r="BA30">
        <v>0</v>
      </c>
      <c r="BB30">
        <v>15</v>
      </c>
      <c r="BC30">
        <v>108.12</v>
      </c>
      <c r="BD30">
        <v>115.16</v>
      </c>
      <c r="BE30">
        <v>0</v>
      </c>
      <c r="BF30">
        <v>0</v>
      </c>
    </row>
    <row r="31" spans="1:58">
      <c r="A31" t="s">
        <v>280</v>
      </c>
      <c r="G31" t="s">
        <v>73</v>
      </c>
      <c r="H31" s="115">
        <v>54.639999999999993</v>
      </c>
      <c r="I31" s="88">
        <v>0.75</v>
      </c>
      <c r="J31" s="88">
        <v>1.85</v>
      </c>
      <c r="K31" s="88">
        <v>0</v>
      </c>
      <c r="L31" s="88">
        <v>0</v>
      </c>
      <c r="M31" s="116">
        <v>0</v>
      </c>
      <c r="N31" s="115">
        <v>443.41</v>
      </c>
      <c r="O31" s="88">
        <v>209.07</v>
      </c>
      <c r="P31" s="88">
        <v>0</v>
      </c>
      <c r="Q31" s="88">
        <v>0</v>
      </c>
      <c r="R31" s="88">
        <v>0</v>
      </c>
      <c r="S31" s="116">
        <v>0</v>
      </c>
      <c r="W31">
        <v>0.46</v>
      </c>
      <c r="X31">
        <v>0.77</v>
      </c>
      <c r="Y31">
        <v>0.28999999999999998</v>
      </c>
      <c r="Z31">
        <v>0.35</v>
      </c>
      <c r="AA31">
        <v>0.46</v>
      </c>
      <c r="AB31">
        <v>0.92</v>
      </c>
      <c r="AC31">
        <v>0.48</v>
      </c>
      <c r="AD31">
        <v>0.46</v>
      </c>
      <c r="AE31">
        <v>27.84</v>
      </c>
      <c r="AF31">
        <v>18.239999999999998</v>
      </c>
      <c r="AG31">
        <v>0</v>
      </c>
      <c r="AH31">
        <v>0.43</v>
      </c>
      <c r="AI31">
        <v>0.69</v>
      </c>
      <c r="AJ31">
        <v>0.46</v>
      </c>
      <c r="AK31">
        <v>0.36</v>
      </c>
      <c r="AL31">
        <v>0.43</v>
      </c>
      <c r="AM31">
        <v>0</v>
      </c>
      <c r="AN31">
        <v>0</v>
      </c>
      <c r="AO31">
        <v>2.88</v>
      </c>
      <c r="AP31">
        <v>1.49</v>
      </c>
      <c r="AQ31">
        <v>0.23</v>
      </c>
      <c r="AR31">
        <v>4.83</v>
      </c>
      <c r="AS31">
        <v>2.09</v>
      </c>
      <c r="AT31">
        <v>248.71</v>
      </c>
      <c r="AU31">
        <v>1.83</v>
      </c>
      <c r="AV31">
        <v>5.16</v>
      </c>
      <c r="AW31">
        <v>41.58</v>
      </c>
      <c r="AX31">
        <v>30</v>
      </c>
      <c r="AY31">
        <v>45</v>
      </c>
      <c r="AZ31">
        <v>35</v>
      </c>
      <c r="BA31">
        <v>0</v>
      </c>
      <c r="BB31">
        <v>15</v>
      </c>
      <c r="BC31">
        <v>108.12</v>
      </c>
      <c r="BD31">
        <v>115.16</v>
      </c>
      <c r="BE31">
        <v>0</v>
      </c>
      <c r="BF31">
        <v>0</v>
      </c>
    </row>
    <row r="32" spans="1:58">
      <c r="A32" t="s">
        <v>281</v>
      </c>
      <c r="G32" t="s">
        <v>74</v>
      </c>
      <c r="H32" s="115">
        <v>82.49</v>
      </c>
      <c r="I32" s="88">
        <v>0.75</v>
      </c>
      <c r="J32" s="88">
        <v>1.85</v>
      </c>
      <c r="K32" s="88">
        <v>0</v>
      </c>
      <c r="L32" s="88">
        <v>0</v>
      </c>
      <c r="M32" s="116">
        <v>0</v>
      </c>
      <c r="N32" s="115">
        <v>443.41</v>
      </c>
      <c r="O32" s="88">
        <v>209.07</v>
      </c>
      <c r="P32" s="88">
        <v>0</v>
      </c>
      <c r="Q32" s="88">
        <v>0</v>
      </c>
      <c r="R32" s="88">
        <v>0</v>
      </c>
      <c r="S32" s="116">
        <v>0</v>
      </c>
      <c r="W32">
        <v>0.46</v>
      </c>
      <c r="X32">
        <v>0.77</v>
      </c>
      <c r="Y32">
        <v>0.28999999999999998</v>
      </c>
      <c r="Z32">
        <v>0.35</v>
      </c>
      <c r="AA32">
        <v>0.46</v>
      </c>
      <c r="AB32">
        <v>0.92</v>
      </c>
      <c r="AC32">
        <v>0.48</v>
      </c>
      <c r="AD32">
        <v>0.46</v>
      </c>
      <c r="AE32">
        <v>55.69</v>
      </c>
      <c r="AF32">
        <v>18.239999999999998</v>
      </c>
      <c r="AG32">
        <v>0</v>
      </c>
      <c r="AH32">
        <v>0.43</v>
      </c>
      <c r="AI32">
        <v>0.69</v>
      </c>
      <c r="AJ32">
        <v>0.46</v>
      </c>
      <c r="AK32">
        <v>0.36</v>
      </c>
      <c r="AL32">
        <v>0.43</v>
      </c>
      <c r="AM32">
        <v>0</v>
      </c>
      <c r="AN32">
        <v>0</v>
      </c>
      <c r="AO32">
        <v>2.88</v>
      </c>
      <c r="AP32">
        <v>1.49</v>
      </c>
      <c r="AQ32">
        <v>0.23</v>
      </c>
      <c r="AR32">
        <v>4.83</v>
      </c>
      <c r="AS32">
        <v>2.09</v>
      </c>
      <c r="AT32">
        <v>248.71</v>
      </c>
      <c r="AU32">
        <v>1.83</v>
      </c>
      <c r="AV32">
        <v>5.16</v>
      </c>
      <c r="AW32">
        <v>41.58</v>
      </c>
      <c r="AX32">
        <v>30</v>
      </c>
      <c r="AY32">
        <v>45</v>
      </c>
      <c r="AZ32">
        <v>35</v>
      </c>
      <c r="BA32">
        <v>0</v>
      </c>
      <c r="BB32">
        <v>15</v>
      </c>
      <c r="BC32">
        <v>108.12</v>
      </c>
      <c r="BD32">
        <v>115.16</v>
      </c>
      <c r="BE32">
        <v>0</v>
      </c>
      <c r="BF32">
        <v>0</v>
      </c>
    </row>
    <row r="33" spans="1:58">
      <c r="A33" t="s">
        <v>282</v>
      </c>
      <c r="G33" t="s">
        <v>75</v>
      </c>
      <c r="H33" s="115">
        <v>83.42</v>
      </c>
      <c r="I33" s="88">
        <v>0.75</v>
      </c>
      <c r="J33" s="88">
        <v>1.85</v>
      </c>
      <c r="K33" s="88">
        <v>0</v>
      </c>
      <c r="L33" s="88">
        <v>0</v>
      </c>
      <c r="M33" s="116">
        <v>0</v>
      </c>
      <c r="N33" s="115">
        <v>443.41</v>
      </c>
      <c r="O33" s="88">
        <v>209.07</v>
      </c>
      <c r="P33" s="88">
        <v>0</v>
      </c>
      <c r="Q33" s="88">
        <v>0</v>
      </c>
      <c r="R33" s="88">
        <v>0</v>
      </c>
      <c r="S33" s="116">
        <v>0</v>
      </c>
      <c r="W33">
        <v>0.46</v>
      </c>
      <c r="X33">
        <v>0.77</v>
      </c>
      <c r="Y33">
        <v>0.28999999999999998</v>
      </c>
      <c r="Z33">
        <v>0.35</v>
      </c>
      <c r="AA33">
        <v>0.46</v>
      </c>
      <c r="AB33">
        <v>0.92</v>
      </c>
      <c r="AC33">
        <v>0.48</v>
      </c>
      <c r="AD33">
        <v>0.46</v>
      </c>
      <c r="AE33">
        <v>55.69</v>
      </c>
      <c r="AF33">
        <v>18.239999999999998</v>
      </c>
      <c r="AG33">
        <v>0</v>
      </c>
      <c r="AH33">
        <v>0.43</v>
      </c>
      <c r="AI33">
        <v>0.69</v>
      </c>
      <c r="AJ33">
        <v>0.46</v>
      </c>
      <c r="AK33">
        <v>0.36</v>
      </c>
      <c r="AL33">
        <v>0.43</v>
      </c>
      <c r="AM33">
        <v>0</v>
      </c>
      <c r="AN33">
        <v>0</v>
      </c>
      <c r="AO33">
        <v>2.88</v>
      </c>
      <c r="AP33">
        <v>1.49</v>
      </c>
      <c r="AQ33">
        <v>0.23</v>
      </c>
      <c r="AR33">
        <v>4.83</v>
      </c>
      <c r="AS33">
        <v>2.09</v>
      </c>
      <c r="AT33">
        <v>248.71</v>
      </c>
      <c r="AU33">
        <v>1.83</v>
      </c>
      <c r="AV33">
        <v>5.16</v>
      </c>
      <c r="AW33">
        <v>41.58</v>
      </c>
      <c r="AX33">
        <v>30</v>
      </c>
      <c r="AY33">
        <v>45</v>
      </c>
      <c r="AZ33">
        <v>35</v>
      </c>
      <c r="BA33">
        <v>0</v>
      </c>
      <c r="BB33">
        <v>15</v>
      </c>
      <c r="BC33">
        <v>108.12</v>
      </c>
      <c r="BD33">
        <v>115.16</v>
      </c>
      <c r="BE33">
        <v>0.45</v>
      </c>
      <c r="BF33">
        <v>0.48</v>
      </c>
    </row>
    <row r="34" spans="1:58">
      <c r="A34" t="s">
        <v>283</v>
      </c>
      <c r="G34" t="s">
        <v>76</v>
      </c>
      <c r="H34" s="115">
        <v>83.57</v>
      </c>
      <c r="I34" s="88">
        <v>0.75</v>
      </c>
      <c r="J34" s="88">
        <v>1.85</v>
      </c>
      <c r="K34" s="88">
        <v>0</v>
      </c>
      <c r="L34" s="88">
        <v>0</v>
      </c>
      <c r="M34" s="116">
        <v>0</v>
      </c>
      <c r="N34" s="115">
        <v>443.41</v>
      </c>
      <c r="O34" s="88">
        <v>209.07</v>
      </c>
      <c r="P34" s="88">
        <v>0</v>
      </c>
      <c r="Q34" s="88">
        <v>0</v>
      </c>
      <c r="R34" s="88">
        <v>0</v>
      </c>
      <c r="S34" s="116">
        <v>0</v>
      </c>
      <c r="W34">
        <v>0.46</v>
      </c>
      <c r="X34">
        <v>0.77</v>
      </c>
      <c r="Y34">
        <v>0.28999999999999998</v>
      </c>
      <c r="Z34">
        <v>0.35</v>
      </c>
      <c r="AA34">
        <v>0.46</v>
      </c>
      <c r="AB34">
        <v>0.92</v>
      </c>
      <c r="AC34">
        <v>0.48</v>
      </c>
      <c r="AD34">
        <v>0.46</v>
      </c>
      <c r="AE34">
        <v>55.69</v>
      </c>
      <c r="AF34">
        <v>18.239999999999998</v>
      </c>
      <c r="AG34">
        <v>0</v>
      </c>
      <c r="AH34">
        <v>0.43</v>
      </c>
      <c r="AI34">
        <v>0.69</v>
      </c>
      <c r="AJ34">
        <v>0.46</v>
      </c>
      <c r="AK34">
        <v>0.36</v>
      </c>
      <c r="AL34">
        <v>0.43</v>
      </c>
      <c r="AM34">
        <v>0</v>
      </c>
      <c r="AN34">
        <v>0</v>
      </c>
      <c r="AO34">
        <v>2.88</v>
      </c>
      <c r="AP34">
        <v>1.49</v>
      </c>
      <c r="AQ34">
        <v>0.23</v>
      </c>
      <c r="AR34">
        <v>4.83</v>
      </c>
      <c r="AS34">
        <v>2.09</v>
      </c>
      <c r="AT34">
        <v>248.71</v>
      </c>
      <c r="AU34">
        <v>1.83</v>
      </c>
      <c r="AV34">
        <v>5.16</v>
      </c>
      <c r="AW34">
        <v>41.58</v>
      </c>
      <c r="AX34">
        <v>30</v>
      </c>
      <c r="AY34">
        <v>45</v>
      </c>
      <c r="AZ34">
        <v>35</v>
      </c>
      <c r="BA34">
        <v>0</v>
      </c>
      <c r="BB34">
        <v>15</v>
      </c>
      <c r="BC34">
        <v>108.12</v>
      </c>
      <c r="BD34">
        <v>115.16</v>
      </c>
      <c r="BE34">
        <v>0.6</v>
      </c>
      <c r="BF34">
        <v>0.48</v>
      </c>
    </row>
    <row r="35" spans="1:58">
      <c r="A35" t="s">
        <v>298</v>
      </c>
      <c r="G35" t="s">
        <v>77</v>
      </c>
      <c r="H35" s="115">
        <v>84.429999999999993</v>
      </c>
      <c r="I35" s="88">
        <v>0.75</v>
      </c>
      <c r="J35" s="88">
        <v>1.85</v>
      </c>
      <c r="K35" s="88">
        <v>120.97</v>
      </c>
      <c r="L35" s="88">
        <v>0</v>
      </c>
      <c r="M35" s="116">
        <v>0</v>
      </c>
      <c r="N35" s="115">
        <v>443.41</v>
      </c>
      <c r="O35" s="88">
        <v>212.09</v>
      </c>
      <c r="P35" s="88">
        <v>0</v>
      </c>
      <c r="Q35" s="88">
        <v>0</v>
      </c>
      <c r="R35" s="88">
        <v>0</v>
      </c>
      <c r="S35" s="116">
        <v>0</v>
      </c>
      <c r="W35">
        <v>0.46</v>
      </c>
      <c r="X35">
        <v>0.77</v>
      </c>
      <c r="Y35">
        <v>0.28999999999999998</v>
      </c>
      <c r="Z35">
        <v>0.35</v>
      </c>
      <c r="AA35">
        <v>0.46</v>
      </c>
      <c r="AB35">
        <v>0.92</v>
      </c>
      <c r="AC35">
        <v>0.48</v>
      </c>
      <c r="AD35">
        <v>0.46</v>
      </c>
      <c r="AE35">
        <v>55.69</v>
      </c>
      <c r="AF35">
        <v>18.239999999999998</v>
      </c>
      <c r="AG35">
        <v>0</v>
      </c>
      <c r="AH35">
        <v>0.43</v>
      </c>
      <c r="AI35">
        <v>0.69</v>
      </c>
      <c r="AJ35">
        <v>0.46</v>
      </c>
      <c r="AK35">
        <v>0.36</v>
      </c>
      <c r="AL35">
        <v>0.43</v>
      </c>
      <c r="AM35">
        <v>120.97</v>
      </c>
      <c r="AN35">
        <v>0</v>
      </c>
      <c r="AO35">
        <v>2.88</v>
      </c>
      <c r="AP35">
        <v>1.49</v>
      </c>
      <c r="AQ35">
        <v>0.23</v>
      </c>
      <c r="AR35">
        <v>5.0999999999999996</v>
      </c>
      <c r="AS35">
        <v>3.55</v>
      </c>
      <c r="AT35">
        <v>248.71</v>
      </c>
      <c r="AU35">
        <v>2.2599999999999998</v>
      </c>
      <c r="AV35">
        <v>6.02</v>
      </c>
      <c r="AW35">
        <v>41.58</v>
      </c>
      <c r="AX35">
        <v>30</v>
      </c>
      <c r="AY35">
        <v>45</v>
      </c>
      <c r="AZ35">
        <v>35</v>
      </c>
      <c r="BA35">
        <v>0</v>
      </c>
      <c r="BB35">
        <v>15</v>
      </c>
      <c r="BC35">
        <v>108.12</v>
      </c>
      <c r="BD35">
        <v>115.16</v>
      </c>
      <c r="BE35">
        <v>1.36</v>
      </c>
      <c r="BF35">
        <v>0.57999999999999996</v>
      </c>
    </row>
    <row r="36" spans="1:58">
      <c r="A36" t="s">
        <v>331</v>
      </c>
      <c r="G36" t="s">
        <v>78</v>
      </c>
      <c r="H36" s="115">
        <v>86.449999999999989</v>
      </c>
      <c r="I36" s="88">
        <v>0.75</v>
      </c>
      <c r="J36" s="88">
        <v>1.85</v>
      </c>
      <c r="K36" s="88">
        <v>120.97</v>
      </c>
      <c r="L36" s="88">
        <v>0</v>
      </c>
      <c r="M36" s="116">
        <v>0</v>
      </c>
      <c r="N36" s="115">
        <v>443.41</v>
      </c>
      <c r="O36" s="88">
        <v>212.09</v>
      </c>
      <c r="P36" s="88">
        <v>0</v>
      </c>
      <c r="Q36" s="88">
        <v>0</v>
      </c>
      <c r="R36" s="88">
        <v>0</v>
      </c>
      <c r="S36" s="116">
        <v>0</v>
      </c>
      <c r="W36">
        <v>0.46</v>
      </c>
      <c r="X36">
        <v>0.77</v>
      </c>
      <c r="Y36">
        <v>0.28999999999999998</v>
      </c>
      <c r="Z36">
        <v>0.35</v>
      </c>
      <c r="AA36">
        <v>0.46</v>
      </c>
      <c r="AB36">
        <v>0.92</v>
      </c>
      <c r="AC36">
        <v>0.48</v>
      </c>
      <c r="AD36">
        <v>0.46</v>
      </c>
      <c r="AE36">
        <v>55.69</v>
      </c>
      <c r="AF36">
        <v>18.239999999999998</v>
      </c>
      <c r="AG36">
        <v>0</v>
      </c>
      <c r="AH36">
        <v>0.43</v>
      </c>
      <c r="AI36">
        <v>0.69</v>
      </c>
      <c r="AJ36">
        <v>0.46</v>
      </c>
      <c r="AK36">
        <v>0.36</v>
      </c>
      <c r="AL36">
        <v>0.43</v>
      </c>
      <c r="AM36">
        <v>120.97</v>
      </c>
      <c r="AN36">
        <v>0</v>
      </c>
      <c r="AO36">
        <v>2.88</v>
      </c>
      <c r="AP36">
        <v>1.49</v>
      </c>
      <c r="AQ36">
        <v>0.23</v>
      </c>
      <c r="AR36">
        <v>5.0999999999999996</v>
      </c>
      <c r="AS36">
        <v>3.55</v>
      </c>
      <c r="AT36">
        <v>248.71</v>
      </c>
      <c r="AU36">
        <v>2.2599999999999998</v>
      </c>
      <c r="AV36">
        <v>6.02</v>
      </c>
      <c r="AW36">
        <v>41.58</v>
      </c>
      <c r="AX36">
        <v>30</v>
      </c>
      <c r="AY36">
        <v>45</v>
      </c>
      <c r="AZ36">
        <v>35</v>
      </c>
      <c r="BA36">
        <v>0</v>
      </c>
      <c r="BB36">
        <v>15</v>
      </c>
      <c r="BC36">
        <v>108.12</v>
      </c>
      <c r="BD36">
        <v>115.16</v>
      </c>
      <c r="BE36">
        <v>1.94</v>
      </c>
      <c r="BF36">
        <v>2.02</v>
      </c>
    </row>
    <row r="37" spans="1:58">
      <c r="A37" t="s">
        <v>332</v>
      </c>
      <c r="G37" t="s">
        <v>79</v>
      </c>
      <c r="H37" s="115">
        <v>60.999999999999993</v>
      </c>
      <c r="I37" s="88">
        <v>0.75</v>
      </c>
      <c r="J37" s="88">
        <v>1.85</v>
      </c>
      <c r="K37" s="88">
        <v>120.97</v>
      </c>
      <c r="L37" s="88">
        <v>0</v>
      </c>
      <c r="M37" s="116">
        <v>0</v>
      </c>
      <c r="N37" s="115">
        <v>443.41</v>
      </c>
      <c r="O37" s="88">
        <v>212.09</v>
      </c>
      <c r="P37" s="88">
        <v>0</v>
      </c>
      <c r="Q37" s="88">
        <v>0</v>
      </c>
      <c r="R37" s="88">
        <v>0</v>
      </c>
      <c r="S37" s="116">
        <v>0</v>
      </c>
      <c r="W37">
        <v>0.46</v>
      </c>
      <c r="X37">
        <v>0.77</v>
      </c>
      <c r="Y37">
        <v>0.28999999999999998</v>
      </c>
      <c r="Z37">
        <v>0.35</v>
      </c>
      <c r="AA37">
        <v>0.46</v>
      </c>
      <c r="AB37">
        <v>0.92</v>
      </c>
      <c r="AC37">
        <v>0.48</v>
      </c>
      <c r="AD37">
        <v>0.46</v>
      </c>
      <c r="AE37">
        <v>27.84</v>
      </c>
      <c r="AF37">
        <v>18.239999999999998</v>
      </c>
      <c r="AG37">
        <v>0</v>
      </c>
      <c r="AH37">
        <v>0.43</v>
      </c>
      <c r="AI37">
        <v>0.69</v>
      </c>
      <c r="AJ37">
        <v>0.46</v>
      </c>
      <c r="AK37">
        <v>0.36</v>
      </c>
      <c r="AL37">
        <v>0.43</v>
      </c>
      <c r="AM37">
        <v>120.97</v>
      </c>
      <c r="AN37">
        <v>0</v>
      </c>
      <c r="AO37">
        <v>2.88</v>
      </c>
      <c r="AP37">
        <v>1.49</v>
      </c>
      <c r="AQ37">
        <v>0.23</v>
      </c>
      <c r="AR37">
        <v>5.0999999999999996</v>
      </c>
      <c r="AS37">
        <v>3.55</v>
      </c>
      <c r="AT37">
        <v>248.71</v>
      </c>
      <c r="AU37">
        <v>2.2599999999999998</v>
      </c>
      <c r="AV37">
        <v>6.02</v>
      </c>
      <c r="AW37">
        <v>41.58</v>
      </c>
      <c r="AX37">
        <v>30</v>
      </c>
      <c r="AY37">
        <v>45</v>
      </c>
      <c r="AZ37">
        <v>35</v>
      </c>
      <c r="BA37">
        <v>0</v>
      </c>
      <c r="BB37">
        <v>15</v>
      </c>
      <c r="BC37">
        <v>108.12</v>
      </c>
      <c r="BD37">
        <v>115.16</v>
      </c>
      <c r="BE37">
        <v>2.81</v>
      </c>
      <c r="BF37">
        <v>3.55</v>
      </c>
    </row>
    <row r="38" spans="1:58">
      <c r="A38" t="s">
        <v>333</v>
      </c>
      <c r="G38" t="s">
        <v>80</v>
      </c>
      <c r="H38" s="115">
        <v>63.04</v>
      </c>
      <c r="I38" s="88">
        <v>0.75</v>
      </c>
      <c r="J38" s="88">
        <v>1.85</v>
      </c>
      <c r="K38" s="88">
        <v>120.97</v>
      </c>
      <c r="L38" s="88">
        <v>0</v>
      </c>
      <c r="M38" s="116">
        <v>0</v>
      </c>
      <c r="N38" s="115">
        <v>443.41</v>
      </c>
      <c r="O38" s="88">
        <v>212.09</v>
      </c>
      <c r="P38" s="88">
        <v>0</v>
      </c>
      <c r="Q38" s="88">
        <v>0</v>
      </c>
      <c r="R38" s="88">
        <v>0</v>
      </c>
      <c r="S38" s="116">
        <v>0</v>
      </c>
      <c r="W38">
        <v>0.46</v>
      </c>
      <c r="X38">
        <v>0.77</v>
      </c>
      <c r="Y38">
        <v>0.28999999999999998</v>
      </c>
      <c r="Z38">
        <v>0.35</v>
      </c>
      <c r="AA38">
        <v>0.46</v>
      </c>
      <c r="AB38">
        <v>0.92</v>
      </c>
      <c r="AC38">
        <v>0.48</v>
      </c>
      <c r="AD38">
        <v>0.46</v>
      </c>
      <c r="AE38">
        <v>27.84</v>
      </c>
      <c r="AF38">
        <v>18.239999999999998</v>
      </c>
      <c r="AG38">
        <v>0</v>
      </c>
      <c r="AH38">
        <v>0.43</v>
      </c>
      <c r="AI38">
        <v>0.69</v>
      </c>
      <c r="AJ38">
        <v>0.46</v>
      </c>
      <c r="AK38">
        <v>0.36</v>
      </c>
      <c r="AL38">
        <v>0.43</v>
      </c>
      <c r="AM38">
        <v>120.97</v>
      </c>
      <c r="AN38">
        <v>0</v>
      </c>
      <c r="AO38">
        <v>2.88</v>
      </c>
      <c r="AP38">
        <v>1.49</v>
      </c>
      <c r="AQ38">
        <v>0.23</v>
      </c>
      <c r="AR38">
        <v>5.0999999999999996</v>
      </c>
      <c r="AS38">
        <v>3.55</v>
      </c>
      <c r="AT38">
        <v>248.71</v>
      </c>
      <c r="AU38">
        <v>2.2599999999999998</v>
      </c>
      <c r="AV38">
        <v>6.02</v>
      </c>
      <c r="AW38">
        <v>41.58</v>
      </c>
      <c r="AX38">
        <v>30</v>
      </c>
      <c r="AY38">
        <v>45</v>
      </c>
      <c r="AZ38">
        <v>35</v>
      </c>
      <c r="BA38">
        <v>0</v>
      </c>
      <c r="BB38">
        <v>15</v>
      </c>
      <c r="BC38">
        <v>108.12</v>
      </c>
      <c r="BD38">
        <v>115.16</v>
      </c>
      <c r="BE38">
        <v>3.7</v>
      </c>
      <c r="BF38">
        <v>4.7</v>
      </c>
    </row>
    <row r="39" spans="1:58">
      <c r="A39" t="s">
        <v>334</v>
      </c>
      <c r="G39" t="s">
        <v>81</v>
      </c>
      <c r="H39" s="115">
        <v>65.259999999999991</v>
      </c>
      <c r="I39" s="88">
        <v>0.75</v>
      </c>
      <c r="J39" s="88">
        <v>1.85</v>
      </c>
      <c r="K39" s="88">
        <v>120.97</v>
      </c>
      <c r="L39" s="88">
        <v>0</v>
      </c>
      <c r="M39" s="116">
        <v>0</v>
      </c>
      <c r="N39" s="115">
        <v>443.41</v>
      </c>
      <c r="O39" s="88">
        <v>213.06</v>
      </c>
      <c r="P39" s="88">
        <v>0</v>
      </c>
      <c r="Q39" s="88">
        <v>0</v>
      </c>
      <c r="R39" s="88">
        <v>0</v>
      </c>
      <c r="S39" s="116">
        <v>0</v>
      </c>
      <c r="W39">
        <v>0.46</v>
      </c>
      <c r="X39">
        <v>0.77</v>
      </c>
      <c r="Y39">
        <v>0.28999999999999998</v>
      </c>
      <c r="Z39">
        <v>0.35</v>
      </c>
      <c r="AA39">
        <v>0.46</v>
      </c>
      <c r="AB39">
        <v>0.92</v>
      </c>
      <c r="AC39">
        <v>0.48</v>
      </c>
      <c r="AD39">
        <v>0.46</v>
      </c>
      <c r="AE39">
        <v>27.84</v>
      </c>
      <c r="AF39">
        <v>17.28</v>
      </c>
      <c r="AG39">
        <v>0</v>
      </c>
      <c r="AH39">
        <v>0.43</v>
      </c>
      <c r="AI39">
        <v>0.69</v>
      </c>
      <c r="AJ39">
        <v>0.46</v>
      </c>
      <c r="AK39">
        <v>0.36</v>
      </c>
      <c r="AL39">
        <v>0.43</v>
      </c>
      <c r="AM39">
        <v>120.97</v>
      </c>
      <c r="AN39">
        <v>0</v>
      </c>
      <c r="AO39">
        <v>2.88</v>
      </c>
      <c r="AP39">
        <v>1.49</v>
      </c>
      <c r="AQ39">
        <v>0.23</v>
      </c>
      <c r="AR39">
        <v>5.64</v>
      </c>
      <c r="AS39">
        <v>3.55</v>
      </c>
      <c r="AT39">
        <v>248.71</v>
      </c>
      <c r="AU39">
        <v>2.2599999999999998</v>
      </c>
      <c r="AV39">
        <v>6.45</v>
      </c>
      <c r="AW39">
        <v>41.58</v>
      </c>
      <c r="AX39">
        <v>30</v>
      </c>
      <c r="AY39">
        <v>45</v>
      </c>
      <c r="AZ39">
        <v>35</v>
      </c>
      <c r="BA39">
        <v>0</v>
      </c>
      <c r="BB39">
        <v>15</v>
      </c>
      <c r="BC39">
        <v>108.12</v>
      </c>
      <c r="BD39">
        <v>115.16</v>
      </c>
      <c r="BE39">
        <v>5.44</v>
      </c>
      <c r="BF39">
        <v>6.14</v>
      </c>
    </row>
    <row r="40" spans="1:58">
      <c r="A40" t="s">
        <v>355</v>
      </c>
      <c r="G40" t="s">
        <v>82</v>
      </c>
      <c r="H40" s="115">
        <v>68.86</v>
      </c>
      <c r="I40" s="88">
        <v>0.75</v>
      </c>
      <c r="J40" s="88">
        <v>1.85</v>
      </c>
      <c r="K40" s="88">
        <v>120.97</v>
      </c>
      <c r="L40" s="88">
        <v>0</v>
      </c>
      <c r="M40" s="116">
        <v>0</v>
      </c>
      <c r="N40" s="115">
        <v>443.41</v>
      </c>
      <c r="O40" s="88">
        <v>213.06</v>
      </c>
      <c r="P40" s="88">
        <v>0</v>
      </c>
      <c r="Q40" s="88">
        <v>0</v>
      </c>
      <c r="R40" s="88">
        <v>0</v>
      </c>
      <c r="S40" s="116">
        <v>0</v>
      </c>
      <c r="W40">
        <v>0.46</v>
      </c>
      <c r="X40">
        <v>0.77</v>
      </c>
      <c r="Y40">
        <v>0.28999999999999998</v>
      </c>
      <c r="Z40">
        <v>0.35</v>
      </c>
      <c r="AA40">
        <v>0.46</v>
      </c>
      <c r="AB40">
        <v>0.92</v>
      </c>
      <c r="AC40">
        <v>0.48</v>
      </c>
      <c r="AD40">
        <v>0.46</v>
      </c>
      <c r="AE40">
        <v>27.84</v>
      </c>
      <c r="AF40">
        <v>17.28</v>
      </c>
      <c r="AG40">
        <v>0</v>
      </c>
      <c r="AH40">
        <v>0.43</v>
      </c>
      <c r="AI40">
        <v>0.69</v>
      </c>
      <c r="AJ40">
        <v>0.46</v>
      </c>
      <c r="AK40">
        <v>0.36</v>
      </c>
      <c r="AL40">
        <v>0.43</v>
      </c>
      <c r="AM40">
        <v>120.97</v>
      </c>
      <c r="AN40">
        <v>0</v>
      </c>
      <c r="AO40">
        <v>2.88</v>
      </c>
      <c r="AP40">
        <v>1.49</v>
      </c>
      <c r="AQ40">
        <v>0.23</v>
      </c>
      <c r="AR40">
        <v>5.64</v>
      </c>
      <c r="AS40">
        <v>3.55</v>
      </c>
      <c r="AT40">
        <v>248.71</v>
      </c>
      <c r="AU40">
        <v>2.2599999999999998</v>
      </c>
      <c r="AV40">
        <v>6.45</v>
      </c>
      <c r="AW40">
        <v>41.58</v>
      </c>
      <c r="AX40">
        <v>30</v>
      </c>
      <c r="AY40">
        <v>45</v>
      </c>
      <c r="AZ40">
        <v>35</v>
      </c>
      <c r="BA40">
        <v>0</v>
      </c>
      <c r="BB40">
        <v>15</v>
      </c>
      <c r="BC40">
        <v>108.12</v>
      </c>
      <c r="BD40">
        <v>115.16</v>
      </c>
      <c r="BE40">
        <v>7.12</v>
      </c>
      <c r="BF40">
        <v>8.06</v>
      </c>
    </row>
    <row r="41" spans="1:58">
      <c r="A41" t="s">
        <v>356</v>
      </c>
      <c r="G41" t="s">
        <v>83</v>
      </c>
      <c r="H41" s="115">
        <v>72.31</v>
      </c>
      <c r="I41" s="88">
        <v>0.75</v>
      </c>
      <c r="J41" s="88">
        <v>1.85</v>
      </c>
      <c r="K41" s="88">
        <v>120.97</v>
      </c>
      <c r="L41" s="88">
        <v>0</v>
      </c>
      <c r="M41" s="116">
        <v>0</v>
      </c>
      <c r="N41" s="115">
        <v>443.41</v>
      </c>
      <c r="O41" s="88">
        <v>213.06</v>
      </c>
      <c r="P41" s="88">
        <v>0</v>
      </c>
      <c r="Q41" s="88">
        <v>0</v>
      </c>
      <c r="R41" s="88">
        <v>0</v>
      </c>
      <c r="S41" s="116">
        <v>0</v>
      </c>
      <c r="W41">
        <v>0.46</v>
      </c>
      <c r="X41">
        <v>0.77</v>
      </c>
      <c r="Y41">
        <v>0.28999999999999998</v>
      </c>
      <c r="Z41">
        <v>0.35</v>
      </c>
      <c r="AA41">
        <v>0.46</v>
      </c>
      <c r="AB41">
        <v>0.92</v>
      </c>
      <c r="AC41">
        <v>0.48</v>
      </c>
      <c r="AD41">
        <v>0.46</v>
      </c>
      <c r="AE41">
        <v>27.84</v>
      </c>
      <c r="AF41">
        <v>17.28</v>
      </c>
      <c r="AG41">
        <v>0</v>
      </c>
      <c r="AH41">
        <v>0.43</v>
      </c>
      <c r="AI41">
        <v>0.69</v>
      </c>
      <c r="AJ41">
        <v>0.46</v>
      </c>
      <c r="AK41">
        <v>0.36</v>
      </c>
      <c r="AL41">
        <v>0.43</v>
      </c>
      <c r="AM41">
        <v>120.97</v>
      </c>
      <c r="AN41">
        <v>0</v>
      </c>
      <c r="AO41">
        <v>2.88</v>
      </c>
      <c r="AP41">
        <v>1.49</v>
      </c>
      <c r="AQ41">
        <v>0.23</v>
      </c>
      <c r="AR41">
        <v>5.64</v>
      </c>
      <c r="AS41">
        <v>3.55</v>
      </c>
      <c r="AT41">
        <v>248.71</v>
      </c>
      <c r="AU41">
        <v>2.2599999999999998</v>
      </c>
      <c r="AV41">
        <v>6.45</v>
      </c>
      <c r="AW41">
        <v>41.58</v>
      </c>
      <c r="AX41">
        <v>30</v>
      </c>
      <c r="AY41">
        <v>45</v>
      </c>
      <c r="AZ41">
        <v>35</v>
      </c>
      <c r="BA41">
        <v>0</v>
      </c>
      <c r="BB41">
        <v>15</v>
      </c>
      <c r="BC41">
        <v>108.12</v>
      </c>
      <c r="BD41">
        <v>115.16</v>
      </c>
      <c r="BE41">
        <v>9.2200000000000006</v>
      </c>
      <c r="BF41">
        <v>9.41</v>
      </c>
    </row>
    <row r="42" spans="1:58">
      <c r="A42" t="s">
        <v>357</v>
      </c>
      <c r="G42" t="s">
        <v>84</v>
      </c>
      <c r="H42" s="115">
        <v>73.099999999999994</v>
      </c>
      <c r="I42" s="88">
        <v>0.75</v>
      </c>
      <c r="J42" s="88">
        <v>1.85</v>
      </c>
      <c r="K42" s="88">
        <v>120.97</v>
      </c>
      <c r="L42" s="88">
        <v>0</v>
      </c>
      <c r="M42" s="116">
        <v>0</v>
      </c>
      <c r="N42" s="115">
        <v>443.41</v>
      </c>
      <c r="O42" s="88">
        <v>213.06</v>
      </c>
      <c r="P42" s="88">
        <v>0</v>
      </c>
      <c r="Q42" s="88">
        <v>0</v>
      </c>
      <c r="R42" s="88">
        <v>0</v>
      </c>
      <c r="S42" s="116">
        <v>0</v>
      </c>
      <c r="W42">
        <v>0.46</v>
      </c>
      <c r="X42">
        <v>0.77</v>
      </c>
      <c r="Y42">
        <v>0.28999999999999998</v>
      </c>
      <c r="Z42">
        <v>0.35</v>
      </c>
      <c r="AA42">
        <v>0.46</v>
      </c>
      <c r="AB42">
        <v>0.92</v>
      </c>
      <c r="AC42">
        <v>0.48</v>
      </c>
      <c r="AD42">
        <v>0.46</v>
      </c>
      <c r="AE42">
        <v>27.84</v>
      </c>
      <c r="AF42">
        <v>17.28</v>
      </c>
      <c r="AG42">
        <v>0</v>
      </c>
      <c r="AH42">
        <v>0.43</v>
      </c>
      <c r="AI42">
        <v>0.69</v>
      </c>
      <c r="AJ42">
        <v>0.46</v>
      </c>
      <c r="AK42">
        <v>0.36</v>
      </c>
      <c r="AL42">
        <v>0.43</v>
      </c>
      <c r="AM42">
        <v>120.97</v>
      </c>
      <c r="AN42">
        <v>0</v>
      </c>
      <c r="AO42">
        <v>2.88</v>
      </c>
      <c r="AP42">
        <v>1.49</v>
      </c>
      <c r="AQ42">
        <v>0.23</v>
      </c>
      <c r="AR42">
        <v>5.64</v>
      </c>
      <c r="AS42">
        <v>3.55</v>
      </c>
      <c r="AT42">
        <v>248.71</v>
      </c>
      <c r="AU42">
        <v>2.2599999999999998</v>
      </c>
      <c r="AV42">
        <v>6.45</v>
      </c>
      <c r="AW42">
        <v>41.58</v>
      </c>
      <c r="AX42">
        <v>30</v>
      </c>
      <c r="AY42">
        <v>45</v>
      </c>
      <c r="AZ42">
        <v>35</v>
      </c>
      <c r="BA42">
        <v>0</v>
      </c>
      <c r="BB42">
        <v>15</v>
      </c>
      <c r="BC42">
        <v>108.12</v>
      </c>
      <c r="BD42">
        <v>115.16</v>
      </c>
      <c r="BE42">
        <v>9.6300000000000008</v>
      </c>
      <c r="BF42">
        <v>9.7899999999999991</v>
      </c>
    </row>
    <row r="43" spans="1:58">
      <c r="A43" t="s">
        <v>363</v>
      </c>
      <c r="G43" t="s">
        <v>85</v>
      </c>
      <c r="H43" s="115">
        <v>76.62</v>
      </c>
      <c r="I43" s="88">
        <v>0.73</v>
      </c>
      <c r="J43" s="88">
        <v>1.85</v>
      </c>
      <c r="K43" s="88">
        <v>120.97</v>
      </c>
      <c r="L43" s="88">
        <v>0</v>
      </c>
      <c r="M43" s="116">
        <v>0</v>
      </c>
      <c r="N43" s="115">
        <v>443.41</v>
      </c>
      <c r="O43" s="88">
        <v>213.37</v>
      </c>
      <c r="P43" s="88">
        <v>0</v>
      </c>
      <c r="Q43" s="88">
        <v>0</v>
      </c>
      <c r="R43" s="88">
        <v>0</v>
      </c>
      <c r="S43" s="116">
        <v>0</v>
      </c>
      <c r="W43">
        <v>0.44</v>
      </c>
      <c r="X43">
        <v>0.77</v>
      </c>
      <c r="Y43">
        <v>0.28999999999999998</v>
      </c>
      <c r="Z43">
        <v>0.35</v>
      </c>
      <c r="AA43">
        <v>0.46</v>
      </c>
      <c r="AB43">
        <v>0.92</v>
      </c>
      <c r="AC43">
        <v>0.48</v>
      </c>
      <c r="AD43">
        <v>0.44</v>
      </c>
      <c r="AE43">
        <v>27.84</v>
      </c>
      <c r="AF43">
        <v>17.28</v>
      </c>
      <c r="AG43">
        <v>0</v>
      </c>
      <c r="AH43">
        <v>0.43</v>
      </c>
      <c r="AI43">
        <v>0.68</v>
      </c>
      <c r="AJ43">
        <v>0.46</v>
      </c>
      <c r="AK43">
        <v>0.36</v>
      </c>
      <c r="AL43">
        <v>0.43</v>
      </c>
      <c r="AM43">
        <v>120.97</v>
      </c>
      <c r="AN43">
        <v>0</v>
      </c>
      <c r="AO43">
        <v>2.88</v>
      </c>
      <c r="AP43">
        <v>1.49</v>
      </c>
      <c r="AQ43">
        <v>0.28000000000000003</v>
      </c>
      <c r="AR43">
        <v>5.64</v>
      </c>
      <c r="AS43">
        <v>3.55</v>
      </c>
      <c r="AT43">
        <v>248.71</v>
      </c>
      <c r="AU43">
        <v>2.2599999999999998</v>
      </c>
      <c r="AV43">
        <v>6.76</v>
      </c>
      <c r="AW43">
        <v>41.58</v>
      </c>
      <c r="AX43">
        <v>30</v>
      </c>
      <c r="AY43">
        <v>45</v>
      </c>
      <c r="AZ43">
        <v>35</v>
      </c>
      <c r="BA43">
        <v>0</v>
      </c>
      <c r="BB43">
        <v>15</v>
      </c>
      <c r="BC43">
        <v>108.12</v>
      </c>
      <c r="BD43">
        <v>115.16</v>
      </c>
      <c r="BE43">
        <v>11.78</v>
      </c>
      <c r="BF43">
        <v>11.14</v>
      </c>
    </row>
    <row r="44" spans="1:58">
      <c r="A44" t="s">
        <v>367</v>
      </c>
      <c r="G44" t="s">
        <v>86</v>
      </c>
      <c r="H44" s="115">
        <v>81.81</v>
      </c>
      <c r="I44" s="88">
        <v>0.73</v>
      </c>
      <c r="J44" s="88">
        <v>1.85</v>
      </c>
      <c r="K44" s="88">
        <v>120.97</v>
      </c>
      <c r="L44" s="88">
        <v>0</v>
      </c>
      <c r="M44" s="116">
        <v>0</v>
      </c>
      <c r="N44" s="115">
        <v>443.41</v>
      </c>
      <c r="O44" s="88">
        <v>213.37</v>
      </c>
      <c r="P44" s="88">
        <v>0</v>
      </c>
      <c r="Q44" s="88">
        <v>0</v>
      </c>
      <c r="R44" s="88">
        <v>0</v>
      </c>
      <c r="S44" s="116">
        <v>0</v>
      </c>
      <c r="W44">
        <v>0.44</v>
      </c>
      <c r="X44">
        <v>0.77</v>
      </c>
      <c r="Y44">
        <v>0.28999999999999998</v>
      </c>
      <c r="Z44">
        <v>0.35</v>
      </c>
      <c r="AA44">
        <v>0.46</v>
      </c>
      <c r="AB44">
        <v>0.92</v>
      </c>
      <c r="AC44">
        <v>0.48</v>
      </c>
      <c r="AD44">
        <v>0.44</v>
      </c>
      <c r="AE44">
        <v>27.84</v>
      </c>
      <c r="AF44">
        <v>17.28</v>
      </c>
      <c r="AG44">
        <v>0</v>
      </c>
      <c r="AH44">
        <v>0.43</v>
      </c>
      <c r="AI44">
        <v>0.68</v>
      </c>
      <c r="AJ44">
        <v>0.46</v>
      </c>
      <c r="AK44">
        <v>0.36</v>
      </c>
      <c r="AL44">
        <v>0.43</v>
      </c>
      <c r="AM44">
        <v>120.97</v>
      </c>
      <c r="AN44">
        <v>0</v>
      </c>
      <c r="AO44">
        <v>2.88</v>
      </c>
      <c r="AP44">
        <v>1.49</v>
      </c>
      <c r="AQ44">
        <v>0.28000000000000003</v>
      </c>
      <c r="AR44">
        <v>5.64</v>
      </c>
      <c r="AS44">
        <v>3.55</v>
      </c>
      <c r="AT44">
        <v>248.71</v>
      </c>
      <c r="AU44">
        <v>2.2599999999999998</v>
      </c>
      <c r="AV44">
        <v>6.76</v>
      </c>
      <c r="AW44">
        <v>41.58</v>
      </c>
      <c r="AX44">
        <v>30</v>
      </c>
      <c r="AY44">
        <v>45</v>
      </c>
      <c r="AZ44">
        <v>35</v>
      </c>
      <c r="BA44">
        <v>0</v>
      </c>
      <c r="BB44">
        <v>15</v>
      </c>
      <c r="BC44">
        <v>108.12</v>
      </c>
      <c r="BD44">
        <v>115.16</v>
      </c>
      <c r="BE44">
        <v>15.53</v>
      </c>
      <c r="BF44">
        <v>12.58</v>
      </c>
    </row>
    <row r="45" spans="1:58">
      <c r="A45" t="s">
        <v>390</v>
      </c>
      <c r="G45" t="s">
        <v>87</v>
      </c>
      <c r="H45" s="115">
        <v>85.240000000000009</v>
      </c>
      <c r="I45" s="88">
        <v>0.73</v>
      </c>
      <c r="J45" s="88">
        <v>1.85</v>
      </c>
      <c r="K45" s="88">
        <v>120.97</v>
      </c>
      <c r="L45" s="88">
        <v>0</v>
      </c>
      <c r="M45" s="116">
        <v>0</v>
      </c>
      <c r="N45" s="115">
        <v>443.41</v>
      </c>
      <c r="O45" s="88">
        <v>213.37</v>
      </c>
      <c r="P45" s="88">
        <v>0</v>
      </c>
      <c r="Q45" s="88">
        <v>0</v>
      </c>
      <c r="R45" s="88">
        <v>0</v>
      </c>
      <c r="S45" s="116">
        <v>0</v>
      </c>
      <c r="W45">
        <v>0.44</v>
      </c>
      <c r="X45">
        <v>0.77</v>
      </c>
      <c r="Y45">
        <v>0.28999999999999998</v>
      </c>
      <c r="Z45">
        <v>0.35</v>
      </c>
      <c r="AA45">
        <v>0.46</v>
      </c>
      <c r="AB45">
        <v>0.92</v>
      </c>
      <c r="AC45">
        <v>0.48</v>
      </c>
      <c r="AD45">
        <v>0.44</v>
      </c>
      <c r="AE45">
        <v>27.84</v>
      </c>
      <c r="AF45">
        <v>17.28</v>
      </c>
      <c r="AG45">
        <v>0</v>
      </c>
      <c r="AH45">
        <v>0.43</v>
      </c>
      <c r="AI45">
        <v>0.68</v>
      </c>
      <c r="AJ45">
        <v>0.46</v>
      </c>
      <c r="AK45">
        <v>0.36</v>
      </c>
      <c r="AL45">
        <v>0.43</v>
      </c>
      <c r="AM45">
        <v>120.97</v>
      </c>
      <c r="AN45">
        <v>0</v>
      </c>
      <c r="AO45">
        <v>2.88</v>
      </c>
      <c r="AP45">
        <v>1.49</v>
      </c>
      <c r="AQ45">
        <v>0.28000000000000003</v>
      </c>
      <c r="AR45">
        <v>5.64</v>
      </c>
      <c r="AS45">
        <v>3.55</v>
      </c>
      <c r="AT45">
        <v>248.71</v>
      </c>
      <c r="AU45">
        <v>2.2599999999999998</v>
      </c>
      <c r="AV45">
        <v>6.76</v>
      </c>
      <c r="AW45">
        <v>41.58</v>
      </c>
      <c r="AX45">
        <v>30</v>
      </c>
      <c r="AY45">
        <v>45</v>
      </c>
      <c r="AZ45">
        <v>35</v>
      </c>
      <c r="BA45">
        <v>0</v>
      </c>
      <c r="BB45">
        <v>15</v>
      </c>
      <c r="BC45">
        <v>108.12</v>
      </c>
      <c r="BD45">
        <v>115.16</v>
      </c>
      <c r="BE45">
        <v>17.329999999999998</v>
      </c>
      <c r="BF45">
        <v>14.21</v>
      </c>
    </row>
    <row r="46" spans="1:58">
      <c r="A46" t="s">
        <v>391</v>
      </c>
      <c r="G46" t="s">
        <v>88</v>
      </c>
      <c r="H46" s="115">
        <v>89.47</v>
      </c>
      <c r="I46" s="88">
        <v>0.73</v>
      </c>
      <c r="J46" s="88">
        <v>1.85</v>
      </c>
      <c r="K46" s="88">
        <v>120.97</v>
      </c>
      <c r="L46" s="88">
        <v>0</v>
      </c>
      <c r="M46" s="116">
        <v>0</v>
      </c>
      <c r="N46" s="115">
        <v>443.41</v>
      </c>
      <c r="O46" s="88">
        <v>213.37</v>
      </c>
      <c r="P46" s="88">
        <v>0</v>
      </c>
      <c r="Q46" s="88">
        <v>0</v>
      </c>
      <c r="R46" s="88">
        <v>0</v>
      </c>
      <c r="S46" s="116">
        <v>0</v>
      </c>
      <c r="W46">
        <v>0.44</v>
      </c>
      <c r="X46">
        <v>0.77</v>
      </c>
      <c r="Y46">
        <v>0.28999999999999998</v>
      </c>
      <c r="Z46">
        <v>0.35</v>
      </c>
      <c r="AA46">
        <v>0.46</v>
      </c>
      <c r="AB46">
        <v>0.92</v>
      </c>
      <c r="AC46">
        <v>0.48</v>
      </c>
      <c r="AD46">
        <v>0.44</v>
      </c>
      <c r="AE46">
        <v>27.84</v>
      </c>
      <c r="AF46">
        <v>17.28</v>
      </c>
      <c r="AG46">
        <v>0</v>
      </c>
      <c r="AH46">
        <v>0.43</v>
      </c>
      <c r="AI46">
        <v>0.68</v>
      </c>
      <c r="AJ46">
        <v>0.46</v>
      </c>
      <c r="AK46">
        <v>0.36</v>
      </c>
      <c r="AL46">
        <v>0.43</v>
      </c>
      <c r="AM46">
        <v>120.97</v>
      </c>
      <c r="AN46">
        <v>0</v>
      </c>
      <c r="AO46">
        <v>2.88</v>
      </c>
      <c r="AP46">
        <v>1.49</v>
      </c>
      <c r="AQ46">
        <v>0.28000000000000003</v>
      </c>
      <c r="AR46">
        <v>5.64</v>
      </c>
      <c r="AS46">
        <v>3.55</v>
      </c>
      <c r="AT46">
        <v>248.71</v>
      </c>
      <c r="AU46">
        <v>2.2599999999999998</v>
      </c>
      <c r="AV46">
        <v>6.76</v>
      </c>
      <c r="AW46">
        <v>41.58</v>
      </c>
      <c r="AX46">
        <v>30</v>
      </c>
      <c r="AY46">
        <v>45</v>
      </c>
      <c r="AZ46">
        <v>35</v>
      </c>
      <c r="BA46">
        <v>0</v>
      </c>
      <c r="BB46">
        <v>15</v>
      </c>
      <c r="BC46">
        <v>108.12</v>
      </c>
      <c r="BD46">
        <v>115.16</v>
      </c>
      <c r="BE46">
        <v>20.89</v>
      </c>
      <c r="BF46">
        <v>14.88</v>
      </c>
    </row>
    <row r="47" spans="1:58">
      <c r="A47" t="s">
        <v>395</v>
      </c>
      <c r="G47" t="s">
        <v>89</v>
      </c>
      <c r="H47" s="115">
        <v>96.710000000000008</v>
      </c>
      <c r="I47" s="88">
        <v>0.73</v>
      </c>
      <c r="J47" s="88">
        <v>1.7999999999999998</v>
      </c>
      <c r="K47" s="88">
        <v>0</v>
      </c>
      <c r="L47" s="88">
        <v>0</v>
      </c>
      <c r="M47" s="116">
        <v>0</v>
      </c>
      <c r="N47" s="115">
        <v>443.41</v>
      </c>
      <c r="O47" s="88">
        <v>214.06</v>
      </c>
      <c r="P47" s="88">
        <v>0</v>
      </c>
      <c r="Q47" s="88">
        <v>0</v>
      </c>
      <c r="R47" s="88">
        <v>0</v>
      </c>
      <c r="S47" s="116">
        <v>0</v>
      </c>
      <c r="W47">
        <v>0.44</v>
      </c>
      <c r="X47">
        <v>0.77</v>
      </c>
      <c r="Y47">
        <v>0.28999999999999998</v>
      </c>
      <c r="Z47">
        <v>0.35</v>
      </c>
      <c r="AA47">
        <v>0.46</v>
      </c>
      <c r="AB47">
        <v>0.92</v>
      </c>
      <c r="AC47">
        <v>0.48</v>
      </c>
      <c r="AD47">
        <v>0.44</v>
      </c>
      <c r="AE47">
        <v>27.84</v>
      </c>
      <c r="AF47">
        <v>17.28</v>
      </c>
      <c r="AG47">
        <v>1.82</v>
      </c>
      <c r="AH47">
        <v>0.43</v>
      </c>
      <c r="AI47">
        <v>0.68</v>
      </c>
      <c r="AJ47">
        <v>0.46</v>
      </c>
      <c r="AK47">
        <v>0.36</v>
      </c>
      <c r="AL47">
        <v>0.43</v>
      </c>
      <c r="AM47">
        <v>0</v>
      </c>
      <c r="AN47">
        <v>0</v>
      </c>
      <c r="AO47">
        <v>2.88</v>
      </c>
      <c r="AP47">
        <v>1.44</v>
      </c>
      <c r="AQ47">
        <v>0.28000000000000003</v>
      </c>
      <c r="AR47">
        <v>5.64</v>
      </c>
      <c r="AS47">
        <v>3.92</v>
      </c>
      <c r="AT47">
        <v>248.71</v>
      </c>
      <c r="AU47">
        <v>2.58</v>
      </c>
      <c r="AV47">
        <v>6.76</v>
      </c>
      <c r="AW47">
        <v>41.58</v>
      </c>
      <c r="AX47">
        <v>30</v>
      </c>
      <c r="AY47">
        <v>45</v>
      </c>
      <c r="AZ47">
        <v>35</v>
      </c>
      <c r="BA47">
        <v>0</v>
      </c>
      <c r="BB47">
        <v>15</v>
      </c>
      <c r="BC47">
        <v>108.12</v>
      </c>
      <c r="BD47">
        <v>115.16</v>
      </c>
      <c r="BE47">
        <v>24</v>
      </c>
      <c r="BF47">
        <v>17.190000000000001</v>
      </c>
    </row>
    <row r="48" spans="1:58">
      <c r="A48" t="s">
        <v>399</v>
      </c>
      <c r="G48" t="s">
        <v>90</v>
      </c>
      <c r="H48" s="115">
        <v>102.93</v>
      </c>
      <c r="I48" s="88">
        <v>0.73</v>
      </c>
      <c r="J48" s="88">
        <v>1.7999999999999998</v>
      </c>
      <c r="K48" s="88">
        <v>0</v>
      </c>
      <c r="L48" s="88">
        <v>0</v>
      </c>
      <c r="M48" s="116">
        <v>0</v>
      </c>
      <c r="N48" s="115">
        <v>443.41</v>
      </c>
      <c r="O48" s="88">
        <v>214.06</v>
      </c>
      <c r="P48" s="88">
        <v>0</v>
      </c>
      <c r="Q48" s="88">
        <v>0</v>
      </c>
      <c r="R48" s="88">
        <v>0</v>
      </c>
      <c r="S48" s="116">
        <v>0</v>
      </c>
      <c r="W48">
        <v>0.44</v>
      </c>
      <c r="X48">
        <v>0.77</v>
      </c>
      <c r="Y48">
        <v>0.28999999999999998</v>
      </c>
      <c r="Z48">
        <v>0.35</v>
      </c>
      <c r="AA48">
        <v>0.46</v>
      </c>
      <c r="AB48">
        <v>0.92</v>
      </c>
      <c r="AC48">
        <v>0.48</v>
      </c>
      <c r="AD48">
        <v>0.44</v>
      </c>
      <c r="AE48">
        <v>27.84</v>
      </c>
      <c r="AF48">
        <v>17.28</v>
      </c>
      <c r="AG48">
        <v>1.82</v>
      </c>
      <c r="AH48">
        <v>0.43</v>
      </c>
      <c r="AI48">
        <v>0.68</v>
      </c>
      <c r="AJ48">
        <v>0.46</v>
      </c>
      <c r="AK48">
        <v>0.36</v>
      </c>
      <c r="AL48">
        <v>0.43</v>
      </c>
      <c r="AM48">
        <v>0</v>
      </c>
      <c r="AN48">
        <v>0</v>
      </c>
      <c r="AO48">
        <v>2.88</v>
      </c>
      <c r="AP48">
        <v>1.44</v>
      </c>
      <c r="AQ48">
        <v>0.28000000000000003</v>
      </c>
      <c r="AR48">
        <v>5.64</v>
      </c>
      <c r="AS48">
        <v>3.92</v>
      </c>
      <c r="AT48">
        <v>248.71</v>
      </c>
      <c r="AU48">
        <v>2.58</v>
      </c>
      <c r="AV48">
        <v>6.76</v>
      </c>
      <c r="AW48">
        <v>41.58</v>
      </c>
      <c r="AX48">
        <v>30</v>
      </c>
      <c r="AY48">
        <v>45</v>
      </c>
      <c r="AZ48">
        <v>35</v>
      </c>
      <c r="BA48">
        <v>0</v>
      </c>
      <c r="BB48">
        <v>15</v>
      </c>
      <c r="BC48">
        <v>108.12</v>
      </c>
      <c r="BD48">
        <v>115.16</v>
      </c>
      <c r="BE48">
        <v>28.69</v>
      </c>
      <c r="BF48">
        <v>18.72</v>
      </c>
    </row>
    <row r="49" spans="1:58">
      <c r="A49" t="s">
        <v>400</v>
      </c>
      <c r="G49" t="s">
        <v>91</v>
      </c>
      <c r="H49" s="115">
        <v>109.22</v>
      </c>
      <c r="I49" s="88">
        <v>0.73</v>
      </c>
      <c r="J49" s="88">
        <v>1.7999999999999998</v>
      </c>
      <c r="K49" s="88">
        <v>0</v>
      </c>
      <c r="L49" s="88">
        <v>0</v>
      </c>
      <c r="M49" s="116">
        <v>0</v>
      </c>
      <c r="N49" s="115">
        <v>443.41</v>
      </c>
      <c r="O49" s="88">
        <v>214.06</v>
      </c>
      <c r="P49" s="88">
        <v>0</v>
      </c>
      <c r="Q49" s="88">
        <v>0</v>
      </c>
      <c r="R49" s="88">
        <v>0</v>
      </c>
      <c r="S49" s="116">
        <v>0</v>
      </c>
      <c r="W49">
        <v>0.44</v>
      </c>
      <c r="X49">
        <v>0.77</v>
      </c>
      <c r="Y49">
        <v>0.28999999999999998</v>
      </c>
      <c r="Z49">
        <v>0.35</v>
      </c>
      <c r="AA49">
        <v>0.46</v>
      </c>
      <c r="AB49">
        <v>0.92</v>
      </c>
      <c r="AC49">
        <v>0.48</v>
      </c>
      <c r="AD49">
        <v>0.44</v>
      </c>
      <c r="AE49">
        <v>27.84</v>
      </c>
      <c r="AF49">
        <v>17.28</v>
      </c>
      <c r="AG49">
        <v>1.82</v>
      </c>
      <c r="AH49">
        <v>0.43</v>
      </c>
      <c r="AI49">
        <v>0.68</v>
      </c>
      <c r="AJ49">
        <v>0.46</v>
      </c>
      <c r="AK49">
        <v>0.36</v>
      </c>
      <c r="AL49">
        <v>0.43</v>
      </c>
      <c r="AM49">
        <v>0</v>
      </c>
      <c r="AN49">
        <v>0</v>
      </c>
      <c r="AO49">
        <v>2.88</v>
      </c>
      <c r="AP49">
        <v>1.44</v>
      </c>
      <c r="AQ49">
        <v>0.28000000000000003</v>
      </c>
      <c r="AR49">
        <v>5.64</v>
      </c>
      <c r="AS49">
        <v>3.92</v>
      </c>
      <c r="AT49">
        <v>248.71</v>
      </c>
      <c r="AU49">
        <v>2.58</v>
      </c>
      <c r="AV49">
        <v>6.76</v>
      </c>
      <c r="AW49">
        <v>41.58</v>
      </c>
      <c r="AX49">
        <v>30</v>
      </c>
      <c r="AY49">
        <v>45</v>
      </c>
      <c r="AZ49">
        <v>35</v>
      </c>
      <c r="BA49">
        <v>0</v>
      </c>
      <c r="BB49">
        <v>15</v>
      </c>
      <c r="BC49">
        <v>108.12</v>
      </c>
      <c r="BD49">
        <v>115.16</v>
      </c>
      <c r="BE49">
        <v>31.14</v>
      </c>
      <c r="BF49">
        <v>22.56</v>
      </c>
    </row>
    <row r="50" spans="1:58">
      <c r="A50" t="s">
        <v>401</v>
      </c>
      <c r="G50" t="s">
        <v>92</v>
      </c>
      <c r="H50" s="115">
        <v>116.64</v>
      </c>
      <c r="I50" s="88">
        <v>0.73</v>
      </c>
      <c r="J50" s="88">
        <v>1.7999999999999998</v>
      </c>
      <c r="K50" s="88">
        <v>0</v>
      </c>
      <c r="L50" s="88">
        <v>0</v>
      </c>
      <c r="M50" s="116">
        <v>0</v>
      </c>
      <c r="N50" s="115">
        <v>443.41</v>
      </c>
      <c r="O50" s="88">
        <v>214.06</v>
      </c>
      <c r="P50" s="88">
        <v>0</v>
      </c>
      <c r="Q50" s="88">
        <v>0</v>
      </c>
      <c r="R50" s="88">
        <v>0</v>
      </c>
      <c r="S50" s="116">
        <v>0</v>
      </c>
      <c r="W50">
        <v>0.44</v>
      </c>
      <c r="X50">
        <v>0.77</v>
      </c>
      <c r="Y50">
        <v>0.28999999999999998</v>
      </c>
      <c r="Z50">
        <v>0.35</v>
      </c>
      <c r="AA50">
        <v>0.46</v>
      </c>
      <c r="AB50">
        <v>0.92</v>
      </c>
      <c r="AC50">
        <v>0.48</v>
      </c>
      <c r="AD50">
        <v>0.44</v>
      </c>
      <c r="AE50">
        <v>27.84</v>
      </c>
      <c r="AF50">
        <v>17.28</v>
      </c>
      <c r="AG50">
        <v>1.82</v>
      </c>
      <c r="AH50">
        <v>0.43</v>
      </c>
      <c r="AI50">
        <v>0.68</v>
      </c>
      <c r="AJ50">
        <v>0.46</v>
      </c>
      <c r="AK50">
        <v>0.36</v>
      </c>
      <c r="AL50">
        <v>0.43</v>
      </c>
      <c r="AM50">
        <v>0</v>
      </c>
      <c r="AN50">
        <v>0</v>
      </c>
      <c r="AO50">
        <v>2.88</v>
      </c>
      <c r="AP50">
        <v>1.44</v>
      </c>
      <c r="AQ50">
        <v>0.28000000000000003</v>
      </c>
      <c r="AR50">
        <v>5.64</v>
      </c>
      <c r="AS50">
        <v>3.92</v>
      </c>
      <c r="AT50">
        <v>248.71</v>
      </c>
      <c r="AU50">
        <v>2.58</v>
      </c>
      <c r="AV50">
        <v>6.76</v>
      </c>
      <c r="AW50">
        <v>41.58</v>
      </c>
      <c r="AX50">
        <v>30</v>
      </c>
      <c r="AY50">
        <v>45</v>
      </c>
      <c r="AZ50">
        <v>35</v>
      </c>
      <c r="BA50">
        <v>0</v>
      </c>
      <c r="BB50">
        <v>15</v>
      </c>
      <c r="BC50">
        <v>108.12</v>
      </c>
      <c r="BD50">
        <v>115.16</v>
      </c>
      <c r="BE50">
        <v>33.950000000000003</v>
      </c>
      <c r="BF50">
        <v>27.17</v>
      </c>
    </row>
    <row r="51" spans="1:58">
      <c r="A51" t="s">
        <v>403</v>
      </c>
      <c r="G51" t="s">
        <v>93</v>
      </c>
      <c r="H51" s="115">
        <v>127.45</v>
      </c>
      <c r="I51" s="88">
        <v>0.73</v>
      </c>
      <c r="J51" s="88">
        <v>1.7999999999999998</v>
      </c>
      <c r="K51" s="88">
        <v>62.41</v>
      </c>
      <c r="L51" s="88">
        <v>0</v>
      </c>
      <c r="M51" s="116">
        <v>0</v>
      </c>
      <c r="N51" s="115">
        <v>443.41</v>
      </c>
      <c r="O51" s="88">
        <v>214.32</v>
      </c>
      <c r="P51" s="88">
        <v>0</v>
      </c>
      <c r="Q51" s="88">
        <v>0</v>
      </c>
      <c r="R51" s="88">
        <v>0</v>
      </c>
      <c r="S51" s="116">
        <v>0</v>
      </c>
      <c r="W51">
        <v>0.44</v>
      </c>
      <c r="X51">
        <v>0.77</v>
      </c>
      <c r="Y51">
        <v>0.28999999999999998</v>
      </c>
      <c r="Z51">
        <v>0.35</v>
      </c>
      <c r="AA51">
        <v>0.46</v>
      </c>
      <c r="AB51">
        <v>0.92</v>
      </c>
      <c r="AC51">
        <v>0.48</v>
      </c>
      <c r="AD51">
        <v>0.44</v>
      </c>
      <c r="AE51">
        <v>20.16</v>
      </c>
      <c r="AF51">
        <v>17.28</v>
      </c>
      <c r="AG51">
        <v>1.82</v>
      </c>
      <c r="AH51">
        <v>0.43</v>
      </c>
      <c r="AI51">
        <v>0.68</v>
      </c>
      <c r="AJ51">
        <v>0.46</v>
      </c>
      <c r="AK51">
        <v>0.36</v>
      </c>
      <c r="AL51">
        <v>0.43</v>
      </c>
      <c r="AM51">
        <v>0</v>
      </c>
      <c r="AN51">
        <v>62.41</v>
      </c>
      <c r="AO51">
        <v>2.88</v>
      </c>
      <c r="AP51">
        <v>1.44</v>
      </c>
      <c r="AQ51">
        <v>0.28000000000000003</v>
      </c>
      <c r="AR51">
        <v>5.9</v>
      </c>
      <c r="AS51">
        <v>3.92</v>
      </c>
      <c r="AT51">
        <v>248.71</v>
      </c>
      <c r="AU51">
        <v>2.58</v>
      </c>
      <c r="AV51">
        <v>6.76</v>
      </c>
      <c r="AW51">
        <v>41.58</v>
      </c>
      <c r="AX51">
        <v>30</v>
      </c>
      <c r="AY51">
        <v>45</v>
      </c>
      <c r="AZ51">
        <v>35</v>
      </c>
      <c r="BA51">
        <v>0</v>
      </c>
      <c r="BB51">
        <v>15</v>
      </c>
      <c r="BC51">
        <v>108.12</v>
      </c>
      <c r="BD51">
        <v>115.16</v>
      </c>
      <c r="BE51">
        <v>43.8</v>
      </c>
      <c r="BF51">
        <v>35.81</v>
      </c>
    </row>
    <row r="52" spans="1:58">
      <c r="A52" t="s">
        <v>404</v>
      </c>
      <c r="G52" t="s">
        <v>94</v>
      </c>
      <c r="H52" s="115">
        <v>144.53</v>
      </c>
      <c r="I52" s="88">
        <v>0.73</v>
      </c>
      <c r="J52" s="88">
        <v>1.7999999999999998</v>
      </c>
      <c r="K52" s="88">
        <v>62.41</v>
      </c>
      <c r="L52" s="88">
        <v>0</v>
      </c>
      <c r="M52" s="116">
        <v>0</v>
      </c>
      <c r="N52" s="115">
        <v>443.41</v>
      </c>
      <c r="O52" s="88">
        <v>214.32</v>
      </c>
      <c r="P52" s="88">
        <v>0</v>
      </c>
      <c r="Q52" s="88">
        <v>0</v>
      </c>
      <c r="R52" s="88">
        <v>0</v>
      </c>
      <c r="S52" s="116">
        <v>0</v>
      </c>
      <c r="W52">
        <v>0.44</v>
      </c>
      <c r="X52">
        <v>0.77</v>
      </c>
      <c r="Y52">
        <v>0.28999999999999998</v>
      </c>
      <c r="Z52">
        <v>0.35</v>
      </c>
      <c r="AA52">
        <v>0.46</v>
      </c>
      <c r="AB52">
        <v>0.92</v>
      </c>
      <c r="AC52">
        <v>0.48</v>
      </c>
      <c r="AD52">
        <v>0.44</v>
      </c>
      <c r="AE52">
        <v>20.16</v>
      </c>
      <c r="AF52">
        <v>17.28</v>
      </c>
      <c r="AG52">
        <v>1.82</v>
      </c>
      <c r="AH52">
        <v>0.43</v>
      </c>
      <c r="AI52">
        <v>0.68</v>
      </c>
      <c r="AJ52">
        <v>0.46</v>
      </c>
      <c r="AK52">
        <v>0.36</v>
      </c>
      <c r="AL52">
        <v>0.43</v>
      </c>
      <c r="AM52">
        <v>0</v>
      </c>
      <c r="AN52">
        <v>62.41</v>
      </c>
      <c r="AO52">
        <v>2.88</v>
      </c>
      <c r="AP52">
        <v>1.44</v>
      </c>
      <c r="AQ52">
        <v>0.28000000000000003</v>
      </c>
      <c r="AR52">
        <v>5.9</v>
      </c>
      <c r="AS52">
        <v>3.92</v>
      </c>
      <c r="AT52">
        <v>248.71</v>
      </c>
      <c r="AU52">
        <v>2.58</v>
      </c>
      <c r="AV52">
        <v>6.76</v>
      </c>
      <c r="AW52">
        <v>41.58</v>
      </c>
      <c r="AX52">
        <v>30</v>
      </c>
      <c r="AY52">
        <v>45</v>
      </c>
      <c r="AZ52">
        <v>35</v>
      </c>
      <c r="BA52">
        <v>0</v>
      </c>
      <c r="BB52">
        <v>15</v>
      </c>
      <c r="BC52">
        <v>108.12</v>
      </c>
      <c r="BD52">
        <v>115.16</v>
      </c>
      <c r="BE52">
        <v>55.21</v>
      </c>
      <c r="BF52">
        <v>41.48</v>
      </c>
    </row>
    <row r="53" spans="1:58">
      <c r="G53" t="s">
        <v>95</v>
      </c>
      <c r="H53" s="115">
        <v>124.15</v>
      </c>
      <c r="I53" s="88">
        <v>0.73</v>
      </c>
      <c r="J53" s="88">
        <v>1.7999999999999998</v>
      </c>
      <c r="K53" s="88">
        <v>62.41</v>
      </c>
      <c r="L53" s="88">
        <v>0</v>
      </c>
      <c r="M53" s="116">
        <v>0</v>
      </c>
      <c r="N53" s="115">
        <v>443.41</v>
      </c>
      <c r="O53" s="88">
        <v>214.32</v>
      </c>
      <c r="P53" s="88">
        <v>0</v>
      </c>
      <c r="Q53" s="88">
        <v>0</v>
      </c>
      <c r="R53" s="88">
        <v>0</v>
      </c>
      <c r="S53" s="116">
        <v>0</v>
      </c>
      <c r="W53">
        <v>0.44</v>
      </c>
      <c r="X53">
        <v>0.77</v>
      </c>
      <c r="Y53">
        <v>0.28999999999999998</v>
      </c>
      <c r="Z53">
        <v>0.35</v>
      </c>
      <c r="AA53">
        <v>0.46</v>
      </c>
      <c r="AB53">
        <v>0.92</v>
      </c>
      <c r="AC53">
        <v>0.48</v>
      </c>
      <c r="AD53">
        <v>0.44</v>
      </c>
      <c r="AE53">
        <v>0</v>
      </c>
      <c r="AF53">
        <v>17.28</v>
      </c>
      <c r="AG53">
        <v>1.82</v>
      </c>
      <c r="AH53">
        <v>0.43</v>
      </c>
      <c r="AI53">
        <v>0.68</v>
      </c>
      <c r="AJ53">
        <v>0.46</v>
      </c>
      <c r="AK53">
        <v>0.36</v>
      </c>
      <c r="AL53">
        <v>0.43</v>
      </c>
      <c r="AM53">
        <v>0</v>
      </c>
      <c r="AN53">
        <v>62.41</v>
      </c>
      <c r="AO53">
        <v>2.88</v>
      </c>
      <c r="AP53">
        <v>1.44</v>
      </c>
      <c r="AQ53">
        <v>0.28000000000000003</v>
      </c>
      <c r="AR53">
        <v>5.9</v>
      </c>
      <c r="AS53">
        <v>3.92</v>
      </c>
      <c r="AT53">
        <v>248.71</v>
      </c>
      <c r="AU53">
        <v>2.58</v>
      </c>
      <c r="AV53">
        <v>6.76</v>
      </c>
      <c r="AW53">
        <v>41.58</v>
      </c>
      <c r="AX53">
        <v>30</v>
      </c>
      <c r="AY53">
        <v>45</v>
      </c>
      <c r="AZ53">
        <v>35</v>
      </c>
      <c r="BA53">
        <v>0</v>
      </c>
      <c r="BB53">
        <v>15</v>
      </c>
      <c r="BC53">
        <v>108.12</v>
      </c>
      <c r="BD53">
        <v>115.16</v>
      </c>
      <c r="BE53">
        <v>56.53</v>
      </c>
      <c r="BF53">
        <v>39.94</v>
      </c>
    </row>
    <row r="54" spans="1:58">
      <c r="G54" t="s">
        <v>96</v>
      </c>
      <c r="H54" s="115">
        <v>126.12</v>
      </c>
      <c r="I54" s="88">
        <v>0.73</v>
      </c>
      <c r="J54" s="88">
        <v>1.7999999999999998</v>
      </c>
      <c r="K54" s="88">
        <v>62.41</v>
      </c>
      <c r="L54" s="88">
        <v>0</v>
      </c>
      <c r="M54" s="116">
        <v>0</v>
      </c>
      <c r="N54" s="115">
        <v>443.41</v>
      </c>
      <c r="O54" s="88">
        <v>214.32</v>
      </c>
      <c r="P54" s="88">
        <v>0</v>
      </c>
      <c r="Q54" s="88">
        <v>0</v>
      </c>
      <c r="R54" s="88">
        <v>0</v>
      </c>
      <c r="S54" s="116">
        <v>0</v>
      </c>
      <c r="W54">
        <v>0.44</v>
      </c>
      <c r="X54">
        <v>0.77</v>
      </c>
      <c r="Y54">
        <v>0.28999999999999998</v>
      </c>
      <c r="Z54">
        <v>0.35</v>
      </c>
      <c r="AA54">
        <v>0.46</v>
      </c>
      <c r="AB54">
        <v>0.92</v>
      </c>
      <c r="AC54">
        <v>0.48</v>
      </c>
      <c r="AD54">
        <v>0.44</v>
      </c>
      <c r="AE54">
        <v>0</v>
      </c>
      <c r="AF54">
        <v>17.28</v>
      </c>
      <c r="AG54">
        <v>1.82</v>
      </c>
      <c r="AH54">
        <v>0.43</v>
      </c>
      <c r="AI54">
        <v>0.68</v>
      </c>
      <c r="AJ54">
        <v>0.46</v>
      </c>
      <c r="AK54">
        <v>0.36</v>
      </c>
      <c r="AL54">
        <v>0.43</v>
      </c>
      <c r="AM54">
        <v>0</v>
      </c>
      <c r="AN54">
        <v>62.41</v>
      </c>
      <c r="AO54">
        <v>2.88</v>
      </c>
      <c r="AP54">
        <v>1.44</v>
      </c>
      <c r="AQ54">
        <v>0.28000000000000003</v>
      </c>
      <c r="AR54">
        <v>5.9</v>
      </c>
      <c r="AS54">
        <v>3.92</v>
      </c>
      <c r="AT54">
        <v>248.71</v>
      </c>
      <c r="AU54">
        <v>2.58</v>
      </c>
      <c r="AV54">
        <v>6.76</v>
      </c>
      <c r="AW54">
        <v>41.58</v>
      </c>
      <c r="AX54">
        <v>30</v>
      </c>
      <c r="AY54">
        <v>45</v>
      </c>
      <c r="AZ54">
        <v>35</v>
      </c>
      <c r="BA54">
        <v>0</v>
      </c>
      <c r="BB54">
        <v>15</v>
      </c>
      <c r="BC54">
        <v>108.12</v>
      </c>
      <c r="BD54">
        <v>115.16</v>
      </c>
      <c r="BE54">
        <v>59.56</v>
      </c>
      <c r="BF54">
        <v>38.880000000000003</v>
      </c>
    </row>
    <row r="55" spans="1:58">
      <c r="G55" t="s">
        <v>97</v>
      </c>
      <c r="H55" s="115">
        <v>123.18</v>
      </c>
      <c r="I55" s="88">
        <v>0.73</v>
      </c>
      <c r="J55" s="88">
        <v>1.7999999999999998</v>
      </c>
      <c r="K55" s="88">
        <v>62.41</v>
      </c>
      <c r="L55" s="88">
        <v>0</v>
      </c>
      <c r="M55" s="116">
        <v>0</v>
      </c>
      <c r="N55" s="115">
        <v>443.41</v>
      </c>
      <c r="O55" s="88">
        <v>214.59</v>
      </c>
      <c r="P55" s="88">
        <v>0</v>
      </c>
      <c r="Q55" s="88">
        <v>0</v>
      </c>
      <c r="R55" s="88">
        <v>0</v>
      </c>
      <c r="S55" s="116">
        <v>0</v>
      </c>
      <c r="W55">
        <v>0.44</v>
      </c>
      <c r="X55">
        <v>0.77</v>
      </c>
      <c r="Y55">
        <v>0.28999999999999998</v>
      </c>
      <c r="Z55">
        <v>0.35</v>
      </c>
      <c r="AA55">
        <v>0.46</v>
      </c>
      <c r="AB55">
        <v>0.92</v>
      </c>
      <c r="AC55">
        <v>0.48</v>
      </c>
      <c r="AD55">
        <v>0.44</v>
      </c>
      <c r="AE55">
        <v>0</v>
      </c>
      <c r="AF55">
        <v>17.28</v>
      </c>
      <c r="AG55">
        <v>1.82</v>
      </c>
      <c r="AH55">
        <v>0.43</v>
      </c>
      <c r="AI55">
        <v>0.68</v>
      </c>
      <c r="AJ55">
        <v>0.46</v>
      </c>
      <c r="AK55">
        <v>0.36</v>
      </c>
      <c r="AL55">
        <v>0.43</v>
      </c>
      <c r="AM55">
        <v>0</v>
      </c>
      <c r="AN55">
        <v>62.41</v>
      </c>
      <c r="AO55">
        <v>2.88</v>
      </c>
      <c r="AP55">
        <v>1.44</v>
      </c>
      <c r="AQ55">
        <v>0.28000000000000003</v>
      </c>
      <c r="AR55">
        <v>6.17</v>
      </c>
      <c r="AS55">
        <v>3.92</v>
      </c>
      <c r="AT55">
        <v>248.71</v>
      </c>
      <c r="AU55">
        <v>2.58</v>
      </c>
      <c r="AV55">
        <v>6.76</v>
      </c>
      <c r="AW55">
        <v>41.58</v>
      </c>
      <c r="AX55">
        <v>30</v>
      </c>
      <c r="AY55">
        <v>45</v>
      </c>
      <c r="AZ55">
        <v>35</v>
      </c>
      <c r="BA55">
        <v>0</v>
      </c>
      <c r="BB55">
        <v>15</v>
      </c>
      <c r="BC55">
        <v>108.12</v>
      </c>
      <c r="BD55">
        <v>115.16</v>
      </c>
      <c r="BE55">
        <v>56.81</v>
      </c>
      <c r="BF55">
        <v>38.69</v>
      </c>
    </row>
    <row r="56" spans="1:58">
      <c r="G56" t="s">
        <v>98</v>
      </c>
      <c r="H56" s="115">
        <v>125.66000000000001</v>
      </c>
      <c r="I56" s="88">
        <v>0.73</v>
      </c>
      <c r="J56" s="88">
        <v>1.7999999999999998</v>
      </c>
      <c r="K56" s="88">
        <v>62.41</v>
      </c>
      <c r="L56" s="88">
        <v>0</v>
      </c>
      <c r="M56" s="116">
        <v>0</v>
      </c>
      <c r="N56" s="115">
        <v>443.41</v>
      </c>
      <c r="O56" s="88">
        <v>214.59</v>
      </c>
      <c r="P56" s="88">
        <v>0</v>
      </c>
      <c r="Q56" s="88">
        <v>0</v>
      </c>
      <c r="R56" s="88">
        <v>0</v>
      </c>
      <c r="S56" s="116">
        <v>0</v>
      </c>
      <c r="W56">
        <v>0.44</v>
      </c>
      <c r="X56">
        <v>0.77</v>
      </c>
      <c r="Y56">
        <v>0.28999999999999998</v>
      </c>
      <c r="Z56">
        <v>0.35</v>
      </c>
      <c r="AA56">
        <v>0.46</v>
      </c>
      <c r="AB56">
        <v>0.92</v>
      </c>
      <c r="AC56">
        <v>0.48</v>
      </c>
      <c r="AD56">
        <v>0.44</v>
      </c>
      <c r="AE56">
        <v>0</v>
      </c>
      <c r="AF56">
        <v>17.28</v>
      </c>
      <c r="AG56">
        <v>1.82</v>
      </c>
      <c r="AH56">
        <v>0.43</v>
      </c>
      <c r="AI56">
        <v>0.68</v>
      </c>
      <c r="AJ56">
        <v>0.46</v>
      </c>
      <c r="AK56">
        <v>0.36</v>
      </c>
      <c r="AL56">
        <v>0.43</v>
      </c>
      <c r="AM56">
        <v>0</v>
      </c>
      <c r="AN56">
        <v>62.41</v>
      </c>
      <c r="AO56">
        <v>2.88</v>
      </c>
      <c r="AP56">
        <v>1.44</v>
      </c>
      <c r="AQ56">
        <v>0.28000000000000003</v>
      </c>
      <c r="AR56">
        <v>6.17</v>
      </c>
      <c r="AS56">
        <v>3.92</v>
      </c>
      <c r="AT56">
        <v>248.71</v>
      </c>
      <c r="AU56">
        <v>2.58</v>
      </c>
      <c r="AV56">
        <v>6.76</v>
      </c>
      <c r="AW56">
        <v>41.58</v>
      </c>
      <c r="AX56">
        <v>30</v>
      </c>
      <c r="AY56">
        <v>45</v>
      </c>
      <c r="AZ56">
        <v>35</v>
      </c>
      <c r="BA56">
        <v>0</v>
      </c>
      <c r="BB56">
        <v>15</v>
      </c>
      <c r="BC56">
        <v>108.12</v>
      </c>
      <c r="BD56">
        <v>115.16</v>
      </c>
      <c r="BE56">
        <v>56.89</v>
      </c>
      <c r="BF56">
        <v>41.09</v>
      </c>
    </row>
    <row r="57" spans="1:58">
      <c r="G57" t="s">
        <v>99</v>
      </c>
      <c r="H57" s="115">
        <v>147.58000000000001</v>
      </c>
      <c r="I57" s="88">
        <v>0.73</v>
      </c>
      <c r="J57" s="88">
        <v>1.7999999999999998</v>
      </c>
      <c r="K57" s="88">
        <v>62.41</v>
      </c>
      <c r="L57" s="88">
        <v>0</v>
      </c>
      <c r="M57" s="116">
        <v>0</v>
      </c>
      <c r="N57" s="115">
        <v>443.41</v>
      </c>
      <c r="O57" s="88">
        <v>214.59</v>
      </c>
      <c r="P57" s="88">
        <v>0</v>
      </c>
      <c r="Q57" s="88">
        <v>0</v>
      </c>
      <c r="R57" s="88">
        <v>0</v>
      </c>
      <c r="S57" s="116">
        <v>0</v>
      </c>
      <c r="W57">
        <v>0.44</v>
      </c>
      <c r="X57">
        <v>0.77</v>
      </c>
      <c r="Y57">
        <v>0.28999999999999998</v>
      </c>
      <c r="Z57">
        <v>0.35</v>
      </c>
      <c r="AA57">
        <v>0.46</v>
      </c>
      <c r="AB57">
        <v>0.92</v>
      </c>
      <c r="AC57">
        <v>0.48</v>
      </c>
      <c r="AD57">
        <v>0.44</v>
      </c>
      <c r="AE57">
        <v>0</v>
      </c>
      <c r="AF57">
        <v>17.28</v>
      </c>
      <c r="AG57">
        <v>1.82</v>
      </c>
      <c r="AH57">
        <v>0.43</v>
      </c>
      <c r="AI57">
        <v>0.68</v>
      </c>
      <c r="AJ57">
        <v>0.46</v>
      </c>
      <c r="AK57">
        <v>0.36</v>
      </c>
      <c r="AL57">
        <v>0.43</v>
      </c>
      <c r="AM57">
        <v>0</v>
      </c>
      <c r="AN57">
        <v>62.41</v>
      </c>
      <c r="AO57">
        <v>2.88</v>
      </c>
      <c r="AP57">
        <v>1.44</v>
      </c>
      <c r="AQ57">
        <v>0.28000000000000003</v>
      </c>
      <c r="AR57">
        <v>6.17</v>
      </c>
      <c r="AS57">
        <v>3.92</v>
      </c>
      <c r="AT57">
        <v>248.71</v>
      </c>
      <c r="AU57">
        <v>2.58</v>
      </c>
      <c r="AV57">
        <v>6.76</v>
      </c>
      <c r="AW57">
        <v>41.58</v>
      </c>
      <c r="AX57">
        <v>30</v>
      </c>
      <c r="AY57">
        <v>45</v>
      </c>
      <c r="AZ57">
        <v>35</v>
      </c>
      <c r="BA57">
        <v>0</v>
      </c>
      <c r="BB57">
        <v>15</v>
      </c>
      <c r="BC57">
        <v>108.12</v>
      </c>
      <c r="BD57">
        <v>115.16</v>
      </c>
      <c r="BE57">
        <v>77.08</v>
      </c>
      <c r="BF57">
        <v>42.82</v>
      </c>
    </row>
    <row r="58" spans="1:58">
      <c r="G58" t="s">
        <v>100</v>
      </c>
      <c r="H58" s="115">
        <v>127.25</v>
      </c>
      <c r="I58" s="88">
        <v>0.73</v>
      </c>
      <c r="J58" s="88">
        <v>1.7999999999999998</v>
      </c>
      <c r="K58" s="88">
        <v>62.41</v>
      </c>
      <c r="L58" s="88">
        <v>0</v>
      </c>
      <c r="M58" s="116">
        <v>0</v>
      </c>
      <c r="N58" s="115">
        <v>443.41</v>
      </c>
      <c r="O58" s="88">
        <v>214.59</v>
      </c>
      <c r="P58" s="88">
        <v>0</v>
      </c>
      <c r="Q58" s="88">
        <v>0</v>
      </c>
      <c r="R58" s="88">
        <v>0</v>
      </c>
      <c r="S58" s="116">
        <v>0</v>
      </c>
      <c r="W58">
        <v>0.44</v>
      </c>
      <c r="X58">
        <v>0.77</v>
      </c>
      <c r="Y58">
        <v>0.28999999999999998</v>
      </c>
      <c r="Z58">
        <v>0.35</v>
      </c>
      <c r="AA58">
        <v>0.46</v>
      </c>
      <c r="AB58">
        <v>0.92</v>
      </c>
      <c r="AC58">
        <v>0.48</v>
      </c>
      <c r="AD58">
        <v>0.44</v>
      </c>
      <c r="AE58">
        <v>0</v>
      </c>
      <c r="AF58">
        <v>17.28</v>
      </c>
      <c r="AG58">
        <v>1.82</v>
      </c>
      <c r="AH58">
        <v>0.43</v>
      </c>
      <c r="AI58">
        <v>0.68</v>
      </c>
      <c r="AJ58">
        <v>0.46</v>
      </c>
      <c r="AK58">
        <v>0.36</v>
      </c>
      <c r="AL58">
        <v>0.43</v>
      </c>
      <c r="AM58">
        <v>0</v>
      </c>
      <c r="AN58">
        <v>62.41</v>
      </c>
      <c r="AO58">
        <v>2.88</v>
      </c>
      <c r="AP58">
        <v>1.44</v>
      </c>
      <c r="AQ58">
        <v>0.28000000000000003</v>
      </c>
      <c r="AR58">
        <v>6.17</v>
      </c>
      <c r="AS58">
        <v>3.92</v>
      </c>
      <c r="AT58">
        <v>248.71</v>
      </c>
      <c r="AU58">
        <v>2.58</v>
      </c>
      <c r="AV58">
        <v>6.76</v>
      </c>
      <c r="AW58">
        <v>41.58</v>
      </c>
      <c r="AX58">
        <v>30</v>
      </c>
      <c r="AY58">
        <v>45</v>
      </c>
      <c r="AZ58">
        <v>35</v>
      </c>
      <c r="BA58">
        <v>0</v>
      </c>
      <c r="BB58">
        <v>15</v>
      </c>
      <c r="BC58">
        <v>108.12</v>
      </c>
      <c r="BD58">
        <v>115.16</v>
      </c>
      <c r="BE58">
        <v>55.5</v>
      </c>
      <c r="BF58">
        <v>44.07</v>
      </c>
    </row>
    <row r="59" spans="1:58">
      <c r="G59" t="s">
        <v>101</v>
      </c>
      <c r="H59" s="115">
        <v>126.53</v>
      </c>
      <c r="I59" s="88">
        <v>0.73</v>
      </c>
      <c r="J59" s="88">
        <v>1.7999999999999998</v>
      </c>
      <c r="K59" s="88">
        <v>62.41</v>
      </c>
      <c r="L59" s="88">
        <v>0</v>
      </c>
      <c r="M59" s="116">
        <v>0</v>
      </c>
      <c r="N59" s="115">
        <v>443.41</v>
      </c>
      <c r="O59" s="88">
        <v>214.59</v>
      </c>
      <c r="P59" s="88">
        <v>0</v>
      </c>
      <c r="Q59" s="88">
        <v>0</v>
      </c>
      <c r="R59" s="88">
        <v>0</v>
      </c>
      <c r="S59" s="116">
        <v>0</v>
      </c>
      <c r="W59">
        <v>0.44</v>
      </c>
      <c r="X59">
        <v>0.77</v>
      </c>
      <c r="Y59">
        <v>0.28999999999999998</v>
      </c>
      <c r="Z59">
        <v>0.35</v>
      </c>
      <c r="AA59">
        <v>0.46</v>
      </c>
      <c r="AB59">
        <v>0.92</v>
      </c>
      <c r="AC59">
        <v>0.48</v>
      </c>
      <c r="AD59">
        <v>0.44</v>
      </c>
      <c r="AE59">
        <v>0</v>
      </c>
      <c r="AF59">
        <v>17.28</v>
      </c>
      <c r="AG59">
        <v>1.82</v>
      </c>
      <c r="AH59">
        <v>0.43</v>
      </c>
      <c r="AI59">
        <v>0.68</v>
      </c>
      <c r="AJ59">
        <v>0.46</v>
      </c>
      <c r="AK59">
        <v>0.36</v>
      </c>
      <c r="AL59">
        <v>0.43</v>
      </c>
      <c r="AM59">
        <v>0</v>
      </c>
      <c r="AN59">
        <v>62.41</v>
      </c>
      <c r="AO59">
        <v>2.88</v>
      </c>
      <c r="AP59">
        <v>1.44</v>
      </c>
      <c r="AQ59">
        <v>0.28000000000000003</v>
      </c>
      <c r="AR59">
        <v>6.17</v>
      </c>
      <c r="AS59">
        <v>3.92</v>
      </c>
      <c r="AT59">
        <v>248.71</v>
      </c>
      <c r="AU59">
        <v>2.58</v>
      </c>
      <c r="AV59">
        <v>6.76</v>
      </c>
      <c r="AW59">
        <v>41.58</v>
      </c>
      <c r="AX59">
        <v>30</v>
      </c>
      <c r="AY59">
        <v>45</v>
      </c>
      <c r="AZ59">
        <v>35</v>
      </c>
      <c r="BA59">
        <v>0</v>
      </c>
      <c r="BB59">
        <v>15</v>
      </c>
      <c r="BC59">
        <v>108.12</v>
      </c>
      <c r="BD59">
        <v>115.16</v>
      </c>
      <c r="BE59">
        <v>53.15</v>
      </c>
      <c r="BF59">
        <v>45.7</v>
      </c>
    </row>
    <row r="60" spans="1:58">
      <c r="G60" t="s">
        <v>102</v>
      </c>
      <c r="H60" s="115">
        <v>122.93</v>
      </c>
      <c r="I60" s="88">
        <v>0.73</v>
      </c>
      <c r="J60" s="88">
        <v>1.7999999999999998</v>
      </c>
      <c r="K60" s="88">
        <v>62.41</v>
      </c>
      <c r="L60" s="88">
        <v>0</v>
      </c>
      <c r="M60" s="116">
        <v>0</v>
      </c>
      <c r="N60" s="115">
        <v>443.41</v>
      </c>
      <c r="O60" s="88">
        <v>214.59</v>
      </c>
      <c r="P60" s="88">
        <v>0</v>
      </c>
      <c r="Q60" s="88">
        <v>0</v>
      </c>
      <c r="R60" s="88">
        <v>0</v>
      </c>
      <c r="S60" s="116">
        <v>0</v>
      </c>
      <c r="W60">
        <v>0.44</v>
      </c>
      <c r="X60">
        <v>0.77</v>
      </c>
      <c r="Y60">
        <v>0.28999999999999998</v>
      </c>
      <c r="Z60">
        <v>0.35</v>
      </c>
      <c r="AA60">
        <v>0.46</v>
      </c>
      <c r="AB60">
        <v>0.92</v>
      </c>
      <c r="AC60">
        <v>0.48</v>
      </c>
      <c r="AD60">
        <v>0.44</v>
      </c>
      <c r="AE60">
        <v>0</v>
      </c>
      <c r="AF60">
        <v>17.28</v>
      </c>
      <c r="AG60">
        <v>1.82</v>
      </c>
      <c r="AH60">
        <v>0.43</v>
      </c>
      <c r="AI60">
        <v>0.68</v>
      </c>
      <c r="AJ60">
        <v>0.46</v>
      </c>
      <c r="AK60">
        <v>0.36</v>
      </c>
      <c r="AL60">
        <v>0.43</v>
      </c>
      <c r="AM60">
        <v>0</v>
      </c>
      <c r="AN60">
        <v>62.41</v>
      </c>
      <c r="AO60">
        <v>2.88</v>
      </c>
      <c r="AP60">
        <v>1.44</v>
      </c>
      <c r="AQ60">
        <v>0.28000000000000003</v>
      </c>
      <c r="AR60">
        <v>6.17</v>
      </c>
      <c r="AS60">
        <v>3.92</v>
      </c>
      <c r="AT60">
        <v>248.71</v>
      </c>
      <c r="AU60">
        <v>2.58</v>
      </c>
      <c r="AV60">
        <v>6.76</v>
      </c>
      <c r="AW60">
        <v>41.58</v>
      </c>
      <c r="AX60">
        <v>30</v>
      </c>
      <c r="AY60">
        <v>45</v>
      </c>
      <c r="AZ60">
        <v>35</v>
      </c>
      <c r="BA60">
        <v>0</v>
      </c>
      <c r="BB60">
        <v>15</v>
      </c>
      <c r="BC60">
        <v>108.12</v>
      </c>
      <c r="BD60">
        <v>115.16</v>
      </c>
      <c r="BE60">
        <v>48.69</v>
      </c>
      <c r="BF60">
        <v>46.56</v>
      </c>
    </row>
    <row r="61" spans="1:58">
      <c r="G61" t="s">
        <v>103</v>
      </c>
      <c r="H61" s="115">
        <v>119.83000000000001</v>
      </c>
      <c r="I61" s="88">
        <v>0.73</v>
      </c>
      <c r="J61" s="88">
        <v>1.7999999999999998</v>
      </c>
      <c r="K61" s="88">
        <v>62.41</v>
      </c>
      <c r="L61" s="88">
        <v>0</v>
      </c>
      <c r="M61" s="116">
        <v>0</v>
      </c>
      <c r="N61" s="115">
        <v>443.41</v>
      </c>
      <c r="O61" s="88">
        <v>214.59</v>
      </c>
      <c r="P61" s="88">
        <v>0</v>
      </c>
      <c r="Q61" s="88">
        <v>0</v>
      </c>
      <c r="R61" s="88">
        <v>0</v>
      </c>
      <c r="S61" s="116">
        <v>0</v>
      </c>
      <c r="W61">
        <v>0.44</v>
      </c>
      <c r="X61">
        <v>0.77</v>
      </c>
      <c r="Y61">
        <v>0.28999999999999998</v>
      </c>
      <c r="Z61">
        <v>0.35</v>
      </c>
      <c r="AA61">
        <v>0.46</v>
      </c>
      <c r="AB61">
        <v>0.92</v>
      </c>
      <c r="AC61">
        <v>0.48</v>
      </c>
      <c r="AD61">
        <v>0.44</v>
      </c>
      <c r="AE61">
        <v>0</v>
      </c>
      <c r="AF61">
        <v>17.28</v>
      </c>
      <c r="AG61">
        <v>1.82</v>
      </c>
      <c r="AH61">
        <v>0.43</v>
      </c>
      <c r="AI61">
        <v>0.68</v>
      </c>
      <c r="AJ61">
        <v>0.46</v>
      </c>
      <c r="AK61">
        <v>0.36</v>
      </c>
      <c r="AL61">
        <v>0.43</v>
      </c>
      <c r="AM61">
        <v>0</v>
      </c>
      <c r="AN61">
        <v>62.41</v>
      </c>
      <c r="AO61">
        <v>2.88</v>
      </c>
      <c r="AP61">
        <v>1.44</v>
      </c>
      <c r="AQ61">
        <v>0.28000000000000003</v>
      </c>
      <c r="AR61">
        <v>6.17</v>
      </c>
      <c r="AS61">
        <v>3.92</v>
      </c>
      <c r="AT61">
        <v>248.71</v>
      </c>
      <c r="AU61">
        <v>2.58</v>
      </c>
      <c r="AV61">
        <v>6.76</v>
      </c>
      <c r="AW61">
        <v>41.58</v>
      </c>
      <c r="AX61">
        <v>30</v>
      </c>
      <c r="AY61">
        <v>45</v>
      </c>
      <c r="AZ61">
        <v>35</v>
      </c>
      <c r="BA61">
        <v>0</v>
      </c>
      <c r="BB61">
        <v>15</v>
      </c>
      <c r="BC61">
        <v>108.12</v>
      </c>
      <c r="BD61">
        <v>115.16</v>
      </c>
      <c r="BE61">
        <v>44.63</v>
      </c>
      <c r="BF61">
        <v>47.52</v>
      </c>
    </row>
    <row r="62" spans="1:58">
      <c r="G62" t="s">
        <v>104</v>
      </c>
      <c r="H62" s="115">
        <v>109.30000000000001</v>
      </c>
      <c r="I62" s="88">
        <v>0.73</v>
      </c>
      <c r="J62" s="88">
        <v>1.7999999999999998</v>
      </c>
      <c r="K62" s="88">
        <v>62.41</v>
      </c>
      <c r="L62" s="88">
        <v>0</v>
      </c>
      <c r="M62" s="116">
        <v>0</v>
      </c>
      <c r="N62" s="115">
        <v>443.41</v>
      </c>
      <c r="O62" s="88">
        <v>214.59</v>
      </c>
      <c r="P62" s="88">
        <v>0</v>
      </c>
      <c r="Q62" s="88">
        <v>0</v>
      </c>
      <c r="R62" s="88">
        <v>0</v>
      </c>
      <c r="S62" s="116">
        <v>0</v>
      </c>
      <c r="W62">
        <v>0.44</v>
      </c>
      <c r="X62">
        <v>0.77</v>
      </c>
      <c r="Y62">
        <v>0.28999999999999998</v>
      </c>
      <c r="Z62">
        <v>0.35</v>
      </c>
      <c r="AA62">
        <v>0.46</v>
      </c>
      <c r="AB62">
        <v>0.92</v>
      </c>
      <c r="AC62">
        <v>0.48</v>
      </c>
      <c r="AD62">
        <v>0.44</v>
      </c>
      <c r="AE62">
        <v>0</v>
      </c>
      <c r="AF62">
        <v>17.28</v>
      </c>
      <c r="AG62">
        <v>1.82</v>
      </c>
      <c r="AH62">
        <v>0.43</v>
      </c>
      <c r="AI62">
        <v>0.68</v>
      </c>
      <c r="AJ62">
        <v>0.46</v>
      </c>
      <c r="AK62">
        <v>0.36</v>
      </c>
      <c r="AL62">
        <v>0.43</v>
      </c>
      <c r="AM62">
        <v>0</v>
      </c>
      <c r="AN62">
        <v>62.41</v>
      </c>
      <c r="AO62">
        <v>2.88</v>
      </c>
      <c r="AP62">
        <v>1.44</v>
      </c>
      <c r="AQ62">
        <v>0.28000000000000003</v>
      </c>
      <c r="AR62">
        <v>6.17</v>
      </c>
      <c r="AS62">
        <v>3.92</v>
      </c>
      <c r="AT62">
        <v>248.71</v>
      </c>
      <c r="AU62">
        <v>2.58</v>
      </c>
      <c r="AV62">
        <v>6.76</v>
      </c>
      <c r="AW62">
        <v>41.58</v>
      </c>
      <c r="AX62">
        <v>30</v>
      </c>
      <c r="AY62">
        <v>45</v>
      </c>
      <c r="AZ62">
        <v>35</v>
      </c>
      <c r="BA62">
        <v>0</v>
      </c>
      <c r="BB62">
        <v>15</v>
      </c>
      <c r="BC62">
        <v>108.12</v>
      </c>
      <c r="BD62">
        <v>115.16</v>
      </c>
      <c r="BE62">
        <v>34.380000000000003</v>
      </c>
      <c r="BF62">
        <v>47.24</v>
      </c>
    </row>
    <row r="63" spans="1:58">
      <c r="G63" t="s">
        <v>105</v>
      </c>
      <c r="H63" s="115">
        <v>106.62</v>
      </c>
      <c r="I63" s="88">
        <v>0.73</v>
      </c>
      <c r="J63" s="88">
        <v>1.7999999999999998</v>
      </c>
      <c r="K63" s="88">
        <v>0</v>
      </c>
      <c r="L63" s="88">
        <v>0</v>
      </c>
      <c r="M63" s="116">
        <v>0</v>
      </c>
      <c r="N63" s="115">
        <v>443.41</v>
      </c>
      <c r="O63" s="88">
        <v>214.59</v>
      </c>
      <c r="P63" s="88">
        <v>0</v>
      </c>
      <c r="Q63" s="88">
        <v>0</v>
      </c>
      <c r="R63" s="88">
        <v>0</v>
      </c>
      <c r="S63" s="116">
        <v>0</v>
      </c>
      <c r="W63">
        <v>0.44</v>
      </c>
      <c r="X63">
        <v>0.77</v>
      </c>
      <c r="Y63">
        <v>0.28999999999999998</v>
      </c>
      <c r="Z63">
        <v>0.35</v>
      </c>
      <c r="AA63">
        <v>0.46</v>
      </c>
      <c r="AB63">
        <v>0.92</v>
      </c>
      <c r="AC63">
        <v>0.48</v>
      </c>
      <c r="AD63">
        <v>0.44</v>
      </c>
      <c r="AE63">
        <v>0</v>
      </c>
      <c r="AF63">
        <v>18.239999999999998</v>
      </c>
      <c r="AG63">
        <v>1.82</v>
      </c>
      <c r="AH63">
        <v>0.43</v>
      </c>
      <c r="AI63">
        <v>0.68</v>
      </c>
      <c r="AJ63">
        <v>0.46</v>
      </c>
      <c r="AK63">
        <v>0.36</v>
      </c>
      <c r="AL63">
        <v>0.43</v>
      </c>
      <c r="AM63">
        <v>0</v>
      </c>
      <c r="AN63">
        <v>0</v>
      </c>
      <c r="AO63">
        <v>2.88</v>
      </c>
      <c r="AP63">
        <v>1.44</v>
      </c>
      <c r="AQ63">
        <v>0.28000000000000003</v>
      </c>
      <c r="AR63">
        <v>6.17</v>
      </c>
      <c r="AS63">
        <v>3.92</v>
      </c>
      <c r="AT63">
        <v>248.71</v>
      </c>
      <c r="AU63">
        <v>2.58</v>
      </c>
      <c r="AV63">
        <v>6.76</v>
      </c>
      <c r="AW63">
        <v>41.58</v>
      </c>
      <c r="AX63">
        <v>30</v>
      </c>
      <c r="AY63">
        <v>45</v>
      </c>
      <c r="AZ63">
        <v>35</v>
      </c>
      <c r="BA63">
        <v>0</v>
      </c>
      <c r="BB63">
        <v>15</v>
      </c>
      <c r="BC63">
        <v>108.12</v>
      </c>
      <c r="BD63">
        <v>115.16</v>
      </c>
      <c r="BE63">
        <v>31.7</v>
      </c>
      <c r="BF63">
        <v>46.28</v>
      </c>
    </row>
    <row r="64" spans="1:58">
      <c r="G64" t="s">
        <v>106</v>
      </c>
      <c r="H64" s="115">
        <v>78.33</v>
      </c>
      <c r="I64" s="88">
        <v>0.73</v>
      </c>
      <c r="J64" s="88">
        <v>1.7999999999999998</v>
      </c>
      <c r="K64" s="88">
        <v>0</v>
      </c>
      <c r="L64" s="88">
        <v>0</v>
      </c>
      <c r="M64" s="116">
        <v>0</v>
      </c>
      <c r="N64" s="115">
        <v>443.41</v>
      </c>
      <c r="O64" s="88">
        <v>214.59</v>
      </c>
      <c r="P64" s="88">
        <v>0</v>
      </c>
      <c r="Q64" s="88">
        <v>0</v>
      </c>
      <c r="R64" s="88">
        <v>0</v>
      </c>
      <c r="S64" s="116">
        <v>0</v>
      </c>
      <c r="W64">
        <v>0.44</v>
      </c>
      <c r="X64">
        <v>0.77</v>
      </c>
      <c r="Y64">
        <v>0.28999999999999998</v>
      </c>
      <c r="Z64">
        <v>0.35</v>
      </c>
      <c r="AA64">
        <v>0.46</v>
      </c>
      <c r="AB64">
        <v>0.92</v>
      </c>
      <c r="AC64">
        <v>0.48</v>
      </c>
      <c r="AD64">
        <v>0.44</v>
      </c>
      <c r="AE64">
        <v>0</v>
      </c>
      <c r="AF64">
        <v>18.239999999999998</v>
      </c>
      <c r="AG64">
        <v>1.82</v>
      </c>
      <c r="AH64">
        <v>0.43</v>
      </c>
      <c r="AI64">
        <v>0.68</v>
      </c>
      <c r="AJ64">
        <v>0.46</v>
      </c>
      <c r="AK64">
        <v>0.36</v>
      </c>
      <c r="AL64">
        <v>0.43</v>
      </c>
      <c r="AM64">
        <v>0</v>
      </c>
      <c r="AN64">
        <v>0</v>
      </c>
      <c r="AO64">
        <v>2.88</v>
      </c>
      <c r="AP64">
        <v>1.44</v>
      </c>
      <c r="AQ64">
        <v>0.28000000000000003</v>
      </c>
      <c r="AR64">
        <v>6.17</v>
      </c>
      <c r="AS64">
        <v>3.92</v>
      </c>
      <c r="AT64">
        <v>248.71</v>
      </c>
      <c r="AU64">
        <v>2.58</v>
      </c>
      <c r="AV64">
        <v>6.76</v>
      </c>
      <c r="AW64">
        <v>41.58</v>
      </c>
      <c r="AX64">
        <v>30</v>
      </c>
      <c r="AY64">
        <v>45</v>
      </c>
      <c r="AZ64">
        <v>35</v>
      </c>
      <c r="BA64">
        <v>0</v>
      </c>
      <c r="BB64">
        <v>15</v>
      </c>
      <c r="BC64">
        <v>108.12</v>
      </c>
      <c r="BD64">
        <v>115.16</v>
      </c>
      <c r="BE64">
        <v>16.37</v>
      </c>
      <c r="BF64">
        <v>33.32</v>
      </c>
    </row>
    <row r="65" spans="7:58">
      <c r="G65" t="s">
        <v>107</v>
      </c>
      <c r="H65" s="115">
        <v>60.489999999999995</v>
      </c>
      <c r="I65" s="88">
        <v>0.73</v>
      </c>
      <c r="J65" s="88">
        <v>1.7999999999999998</v>
      </c>
      <c r="K65" s="88">
        <v>0</v>
      </c>
      <c r="L65" s="88">
        <v>0</v>
      </c>
      <c r="M65" s="116">
        <v>0</v>
      </c>
      <c r="N65" s="115">
        <v>443.41</v>
      </c>
      <c r="O65" s="88">
        <v>214.59</v>
      </c>
      <c r="P65" s="88">
        <v>0</v>
      </c>
      <c r="Q65" s="88">
        <v>0</v>
      </c>
      <c r="R65" s="88">
        <v>0</v>
      </c>
      <c r="S65" s="116">
        <v>0</v>
      </c>
      <c r="W65">
        <v>0.44</v>
      </c>
      <c r="X65">
        <v>0.77</v>
      </c>
      <c r="Y65">
        <v>0.28999999999999998</v>
      </c>
      <c r="Z65">
        <v>0.35</v>
      </c>
      <c r="AA65">
        <v>0.46</v>
      </c>
      <c r="AB65">
        <v>0.92</v>
      </c>
      <c r="AC65">
        <v>0.48</v>
      </c>
      <c r="AD65">
        <v>0.44</v>
      </c>
      <c r="AE65">
        <v>0</v>
      </c>
      <c r="AF65">
        <v>18.239999999999998</v>
      </c>
      <c r="AG65">
        <v>1.82</v>
      </c>
      <c r="AH65">
        <v>0.43</v>
      </c>
      <c r="AI65">
        <v>0.68</v>
      </c>
      <c r="AJ65">
        <v>0.46</v>
      </c>
      <c r="AK65">
        <v>0.36</v>
      </c>
      <c r="AL65">
        <v>0.43</v>
      </c>
      <c r="AM65">
        <v>0</v>
      </c>
      <c r="AN65">
        <v>0</v>
      </c>
      <c r="AO65">
        <v>2.88</v>
      </c>
      <c r="AP65">
        <v>1.44</v>
      </c>
      <c r="AQ65">
        <v>0.28000000000000003</v>
      </c>
      <c r="AR65">
        <v>6.17</v>
      </c>
      <c r="AS65">
        <v>3.92</v>
      </c>
      <c r="AT65">
        <v>248.71</v>
      </c>
      <c r="AU65">
        <v>2.58</v>
      </c>
      <c r="AV65">
        <v>6.76</v>
      </c>
      <c r="AW65">
        <v>41.58</v>
      </c>
      <c r="AX65">
        <v>30</v>
      </c>
      <c r="AY65">
        <v>45</v>
      </c>
      <c r="AZ65">
        <v>35</v>
      </c>
      <c r="BA65">
        <v>0</v>
      </c>
      <c r="BB65">
        <v>15</v>
      </c>
      <c r="BC65">
        <v>108.12</v>
      </c>
      <c r="BD65">
        <v>115.16</v>
      </c>
      <c r="BE65">
        <v>6.79</v>
      </c>
      <c r="BF65">
        <v>25.06</v>
      </c>
    </row>
    <row r="66" spans="7:58">
      <c r="G66" t="s">
        <v>108</v>
      </c>
      <c r="H66" s="115">
        <v>52.11</v>
      </c>
      <c r="I66" s="88">
        <v>0.73</v>
      </c>
      <c r="J66" s="88">
        <v>1.7999999999999998</v>
      </c>
      <c r="K66" s="88">
        <v>0</v>
      </c>
      <c r="L66" s="88">
        <v>0</v>
      </c>
      <c r="M66" s="116">
        <v>0</v>
      </c>
      <c r="N66" s="115">
        <v>443.41</v>
      </c>
      <c r="O66" s="88">
        <v>214.59</v>
      </c>
      <c r="P66" s="88">
        <v>0</v>
      </c>
      <c r="Q66" s="88">
        <v>0</v>
      </c>
      <c r="R66" s="88">
        <v>0</v>
      </c>
      <c r="S66" s="116">
        <v>0</v>
      </c>
      <c r="W66">
        <v>0.44</v>
      </c>
      <c r="X66">
        <v>0.77</v>
      </c>
      <c r="Y66">
        <v>0.28999999999999998</v>
      </c>
      <c r="Z66">
        <v>0.35</v>
      </c>
      <c r="AA66">
        <v>0.46</v>
      </c>
      <c r="AB66">
        <v>0.92</v>
      </c>
      <c r="AC66">
        <v>0.48</v>
      </c>
      <c r="AD66">
        <v>0.44</v>
      </c>
      <c r="AE66">
        <v>0</v>
      </c>
      <c r="AF66">
        <v>18.239999999999998</v>
      </c>
      <c r="AG66">
        <v>1.82</v>
      </c>
      <c r="AH66">
        <v>0.43</v>
      </c>
      <c r="AI66">
        <v>0.68</v>
      </c>
      <c r="AJ66">
        <v>0.46</v>
      </c>
      <c r="AK66">
        <v>0.36</v>
      </c>
      <c r="AL66">
        <v>0.43</v>
      </c>
      <c r="AM66">
        <v>0</v>
      </c>
      <c r="AN66">
        <v>0</v>
      </c>
      <c r="AO66">
        <v>2.88</v>
      </c>
      <c r="AP66">
        <v>1.44</v>
      </c>
      <c r="AQ66">
        <v>0.28000000000000003</v>
      </c>
      <c r="AR66">
        <v>6.17</v>
      </c>
      <c r="AS66">
        <v>3.92</v>
      </c>
      <c r="AT66">
        <v>248.71</v>
      </c>
      <c r="AU66">
        <v>2.58</v>
      </c>
      <c r="AV66">
        <v>6.76</v>
      </c>
      <c r="AW66">
        <v>41.58</v>
      </c>
      <c r="AX66">
        <v>30</v>
      </c>
      <c r="AY66">
        <v>45</v>
      </c>
      <c r="AZ66">
        <v>35</v>
      </c>
      <c r="BA66">
        <v>0</v>
      </c>
      <c r="BB66">
        <v>15</v>
      </c>
      <c r="BC66">
        <v>108.12</v>
      </c>
      <c r="BD66">
        <v>115.16</v>
      </c>
      <c r="BE66">
        <v>4.84</v>
      </c>
      <c r="BF66">
        <v>18.63</v>
      </c>
    </row>
    <row r="67" spans="7:58">
      <c r="G67" t="s">
        <v>109</v>
      </c>
      <c r="H67" s="115">
        <v>45.379999999999995</v>
      </c>
      <c r="I67" s="88">
        <v>0.73</v>
      </c>
      <c r="J67" s="88">
        <v>1.7999999999999998</v>
      </c>
      <c r="K67" s="88">
        <v>120.97</v>
      </c>
      <c r="L67" s="88">
        <v>0</v>
      </c>
      <c r="M67" s="116">
        <v>0</v>
      </c>
      <c r="N67" s="115">
        <v>443.41</v>
      </c>
      <c r="O67" s="88">
        <v>214.20999999999998</v>
      </c>
      <c r="P67" s="88">
        <v>0</v>
      </c>
      <c r="Q67" s="88">
        <v>0</v>
      </c>
      <c r="R67" s="88">
        <v>0</v>
      </c>
      <c r="S67" s="116">
        <v>0</v>
      </c>
      <c r="W67">
        <v>0.44</v>
      </c>
      <c r="X67">
        <v>0.77</v>
      </c>
      <c r="Y67">
        <v>0.28999999999999998</v>
      </c>
      <c r="Z67">
        <v>0.35</v>
      </c>
      <c r="AA67">
        <v>0.46</v>
      </c>
      <c r="AB67">
        <v>0.92</v>
      </c>
      <c r="AC67">
        <v>0.48</v>
      </c>
      <c r="AD67">
        <v>0.44</v>
      </c>
      <c r="AE67">
        <v>0</v>
      </c>
      <c r="AF67">
        <v>19.2</v>
      </c>
      <c r="AG67">
        <v>1.82</v>
      </c>
      <c r="AH67">
        <v>0.43</v>
      </c>
      <c r="AI67">
        <v>0.68</v>
      </c>
      <c r="AJ67">
        <v>0.46</v>
      </c>
      <c r="AK67">
        <v>0.36</v>
      </c>
      <c r="AL67">
        <v>0.43</v>
      </c>
      <c r="AM67">
        <v>120.97</v>
      </c>
      <c r="AN67">
        <v>0</v>
      </c>
      <c r="AO67">
        <v>2.88</v>
      </c>
      <c r="AP67">
        <v>1.44</v>
      </c>
      <c r="AQ67">
        <v>0.28000000000000003</v>
      </c>
      <c r="AR67">
        <v>5.9</v>
      </c>
      <c r="AS67">
        <v>3.92</v>
      </c>
      <c r="AT67">
        <v>248.71</v>
      </c>
      <c r="AU67">
        <v>2.4700000000000002</v>
      </c>
      <c r="AV67">
        <v>6.76</v>
      </c>
      <c r="AW67">
        <v>41.58</v>
      </c>
      <c r="AX67">
        <v>30</v>
      </c>
      <c r="AY67">
        <v>45</v>
      </c>
      <c r="AZ67">
        <v>35</v>
      </c>
      <c r="BA67">
        <v>0</v>
      </c>
      <c r="BB67">
        <v>15</v>
      </c>
      <c r="BC67">
        <v>108.12</v>
      </c>
      <c r="BD67">
        <v>115.16</v>
      </c>
      <c r="BE67">
        <v>4.3499999999999996</v>
      </c>
      <c r="BF67">
        <v>11.43</v>
      </c>
    </row>
    <row r="68" spans="7:58">
      <c r="G68" t="s">
        <v>110</v>
      </c>
      <c r="H68" s="115">
        <v>38.68</v>
      </c>
      <c r="I68" s="88">
        <v>0.73</v>
      </c>
      <c r="J68" s="88">
        <v>1.7999999999999998</v>
      </c>
      <c r="K68" s="88">
        <v>120.97</v>
      </c>
      <c r="L68" s="88">
        <v>0</v>
      </c>
      <c r="M68" s="116">
        <v>0</v>
      </c>
      <c r="N68" s="115">
        <v>443.41</v>
      </c>
      <c r="O68" s="88">
        <v>214.20999999999998</v>
      </c>
      <c r="P68" s="88">
        <v>0</v>
      </c>
      <c r="Q68" s="88">
        <v>0</v>
      </c>
      <c r="R68" s="88">
        <v>0</v>
      </c>
      <c r="S68" s="116">
        <v>0</v>
      </c>
      <c r="W68">
        <v>0.44</v>
      </c>
      <c r="X68">
        <v>0.77</v>
      </c>
      <c r="Y68">
        <v>0.28999999999999998</v>
      </c>
      <c r="Z68">
        <v>0.35</v>
      </c>
      <c r="AA68">
        <v>0.46</v>
      </c>
      <c r="AB68">
        <v>0.92</v>
      </c>
      <c r="AC68">
        <v>0.48</v>
      </c>
      <c r="AD68">
        <v>0.44</v>
      </c>
      <c r="AE68">
        <v>0</v>
      </c>
      <c r="AF68">
        <v>19.2</v>
      </c>
      <c r="AG68">
        <v>1.82</v>
      </c>
      <c r="AH68">
        <v>0.43</v>
      </c>
      <c r="AI68">
        <v>0.68</v>
      </c>
      <c r="AJ68">
        <v>0.46</v>
      </c>
      <c r="AK68">
        <v>0.36</v>
      </c>
      <c r="AL68">
        <v>0.43</v>
      </c>
      <c r="AM68">
        <v>120.97</v>
      </c>
      <c r="AN68">
        <v>0</v>
      </c>
      <c r="AO68">
        <v>2.88</v>
      </c>
      <c r="AP68">
        <v>1.44</v>
      </c>
      <c r="AQ68">
        <v>0.28000000000000003</v>
      </c>
      <c r="AR68">
        <v>5.9</v>
      </c>
      <c r="AS68">
        <v>3.92</v>
      </c>
      <c r="AT68">
        <v>248.71</v>
      </c>
      <c r="AU68">
        <v>2.4700000000000002</v>
      </c>
      <c r="AV68">
        <v>6.76</v>
      </c>
      <c r="AW68">
        <v>41.58</v>
      </c>
      <c r="AX68">
        <v>30</v>
      </c>
      <c r="AY68">
        <v>45</v>
      </c>
      <c r="AZ68">
        <v>35</v>
      </c>
      <c r="BA68">
        <v>0</v>
      </c>
      <c r="BB68">
        <v>15</v>
      </c>
      <c r="BC68">
        <v>108.12</v>
      </c>
      <c r="BD68">
        <v>115.16</v>
      </c>
      <c r="BE68">
        <v>2.94</v>
      </c>
      <c r="BF68">
        <v>6.14</v>
      </c>
    </row>
    <row r="69" spans="7:58">
      <c r="G69" t="s">
        <v>111</v>
      </c>
      <c r="H69" s="115">
        <v>34.269999999999996</v>
      </c>
      <c r="I69" s="88">
        <v>0.73</v>
      </c>
      <c r="J69" s="88">
        <v>1.7999999999999998</v>
      </c>
      <c r="K69" s="88">
        <v>120.97</v>
      </c>
      <c r="L69" s="88">
        <v>0</v>
      </c>
      <c r="M69" s="116">
        <v>0</v>
      </c>
      <c r="N69" s="115">
        <v>443.41</v>
      </c>
      <c r="O69" s="88">
        <v>214.20999999999998</v>
      </c>
      <c r="P69" s="88">
        <v>0</v>
      </c>
      <c r="Q69" s="88">
        <v>0</v>
      </c>
      <c r="R69" s="88">
        <v>0</v>
      </c>
      <c r="S69" s="116">
        <v>0</v>
      </c>
      <c r="W69">
        <v>0.44</v>
      </c>
      <c r="X69">
        <v>0.77</v>
      </c>
      <c r="Y69">
        <v>0.28999999999999998</v>
      </c>
      <c r="Z69">
        <v>0.35</v>
      </c>
      <c r="AA69">
        <v>0.46</v>
      </c>
      <c r="AB69">
        <v>0.92</v>
      </c>
      <c r="AC69">
        <v>0.48</v>
      </c>
      <c r="AD69">
        <v>0.44</v>
      </c>
      <c r="AE69">
        <v>0</v>
      </c>
      <c r="AF69">
        <v>19.2</v>
      </c>
      <c r="AG69">
        <v>1.82</v>
      </c>
      <c r="AH69">
        <v>0.43</v>
      </c>
      <c r="AI69">
        <v>0.68</v>
      </c>
      <c r="AJ69">
        <v>0.46</v>
      </c>
      <c r="AK69">
        <v>0.36</v>
      </c>
      <c r="AL69">
        <v>0.43</v>
      </c>
      <c r="AM69">
        <v>120.97</v>
      </c>
      <c r="AN69">
        <v>0</v>
      </c>
      <c r="AO69">
        <v>2.88</v>
      </c>
      <c r="AP69">
        <v>1.44</v>
      </c>
      <c r="AQ69">
        <v>0.28000000000000003</v>
      </c>
      <c r="AR69">
        <v>5.9</v>
      </c>
      <c r="AS69">
        <v>3.92</v>
      </c>
      <c r="AT69">
        <v>248.71</v>
      </c>
      <c r="AU69">
        <v>2.4700000000000002</v>
      </c>
      <c r="AV69">
        <v>6.76</v>
      </c>
      <c r="AW69">
        <v>41.58</v>
      </c>
      <c r="AX69">
        <v>30</v>
      </c>
      <c r="AY69">
        <v>45</v>
      </c>
      <c r="AZ69">
        <v>35</v>
      </c>
      <c r="BA69">
        <v>0</v>
      </c>
      <c r="BB69">
        <v>15</v>
      </c>
      <c r="BC69">
        <v>108.12</v>
      </c>
      <c r="BD69">
        <v>115.16</v>
      </c>
      <c r="BE69">
        <v>1.21</v>
      </c>
      <c r="BF69">
        <v>3.46</v>
      </c>
    </row>
    <row r="70" spans="7:58">
      <c r="G70" t="s">
        <v>112</v>
      </c>
      <c r="H70" s="115">
        <v>53.840000000000011</v>
      </c>
      <c r="I70" s="88">
        <v>0.73</v>
      </c>
      <c r="J70" s="88">
        <v>1.7999999999999998</v>
      </c>
      <c r="K70" s="88">
        <v>120.97</v>
      </c>
      <c r="L70" s="88">
        <v>0</v>
      </c>
      <c r="M70" s="116">
        <v>0</v>
      </c>
      <c r="N70" s="115">
        <v>443.41</v>
      </c>
      <c r="O70" s="88">
        <v>214.20999999999998</v>
      </c>
      <c r="P70" s="88">
        <v>0</v>
      </c>
      <c r="Q70" s="88">
        <v>0</v>
      </c>
      <c r="R70" s="88">
        <v>0</v>
      </c>
      <c r="S70" s="116">
        <v>0</v>
      </c>
      <c r="W70">
        <v>0.44</v>
      </c>
      <c r="X70">
        <v>0.77</v>
      </c>
      <c r="Y70">
        <v>0.28999999999999998</v>
      </c>
      <c r="Z70">
        <v>0.35</v>
      </c>
      <c r="AA70">
        <v>0.46</v>
      </c>
      <c r="AB70">
        <v>0.92</v>
      </c>
      <c r="AC70">
        <v>0.48</v>
      </c>
      <c r="AD70">
        <v>0.44</v>
      </c>
      <c r="AE70">
        <v>20.16</v>
      </c>
      <c r="AF70">
        <v>19.2</v>
      </c>
      <c r="AG70">
        <v>1.82</v>
      </c>
      <c r="AH70">
        <v>0.43</v>
      </c>
      <c r="AI70">
        <v>0.68</v>
      </c>
      <c r="AJ70">
        <v>0.46</v>
      </c>
      <c r="AK70">
        <v>0.36</v>
      </c>
      <c r="AL70">
        <v>0.43</v>
      </c>
      <c r="AM70">
        <v>120.97</v>
      </c>
      <c r="AN70">
        <v>0</v>
      </c>
      <c r="AO70">
        <v>2.88</v>
      </c>
      <c r="AP70">
        <v>1.44</v>
      </c>
      <c r="AQ70">
        <v>0.28000000000000003</v>
      </c>
      <c r="AR70">
        <v>5.9</v>
      </c>
      <c r="AS70">
        <v>3.92</v>
      </c>
      <c r="AT70">
        <v>248.71</v>
      </c>
      <c r="AU70">
        <v>2.4700000000000002</v>
      </c>
      <c r="AV70">
        <v>6.76</v>
      </c>
      <c r="AW70">
        <v>41.58</v>
      </c>
      <c r="AX70">
        <v>30</v>
      </c>
      <c r="AY70">
        <v>45</v>
      </c>
      <c r="AZ70">
        <v>35</v>
      </c>
      <c r="BA70">
        <v>0</v>
      </c>
      <c r="BB70">
        <v>15</v>
      </c>
      <c r="BC70">
        <v>108.12</v>
      </c>
      <c r="BD70">
        <v>115.16</v>
      </c>
      <c r="BE70">
        <v>1.2</v>
      </c>
      <c r="BF70">
        <v>2.88</v>
      </c>
    </row>
    <row r="71" spans="7:58">
      <c r="G71" t="s">
        <v>113</v>
      </c>
      <c r="H71" s="115">
        <v>72.950000000000017</v>
      </c>
      <c r="I71" s="88">
        <v>0.73</v>
      </c>
      <c r="J71" s="88">
        <v>1.85</v>
      </c>
      <c r="K71" s="88">
        <v>120.97</v>
      </c>
      <c r="L71" s="88">
        <v>0</v>
      </c>
      <c r="M71" s="116">
        <v>0</v>
      </c>
      <c r="N71" s="115">
        <v>443.41</v>
      </c>
      <c r="O71" s="88">
        <v>213.17</v>
      </c>
      <c r="P71" s="88">
        <v>0</v>
      </c>
      <c r="Q71" s="88">
        <v>0</v>
      </c>
      <c r="R71" s="88">
        <v>0</v>
      </c>
      <c r="S71" s="116">
        <v>0</v>
      </c>
      <c r="W71">
        <v>0.44</v>
      </c>
      <c r="X71">
        <v>0.77</v>
      </c>
      <c r="Y71">
        <v>0.28999999999999998</v>
      </c>
      <c r="Z71">
        <v>0.35</v>
      </c>
      <c r="AA71">
        <v>0.46</v>
      </c>
      <c r="AB71">
        <v>0.92</v>
      </c>
      <c r="AC71">
        <v>0.48</v>
      </c>
      <c r="AD71">
        <v>0.44</v>
      </c>
      <c r="AE71">
        <v>40.32</v>
      </c>
      <c r="AF71">
        <v>20.16</v>
      </c>
      <c r="AG71">
        <v>1.82</v>
      </c>
      <c r="AH71">
        <v>0.43</v>
      </c>
      <c r="AI71">
        <v>0.68</v>
      </c>
      <c r="AJ71">
        <v>0.46</v>
      </c>
      <c r="AK71">
        <v>0.36</v>
      </c>
      <c r="AL71">
        <v>0.43</v>
      </c>
      <c r="AM71">
        <v>120.97</v>
      </c>
      <c r="AN71">
        <v>0</v>
      </c>
      <c r="AO71">
        <v>2.88</v>
      </c>
      <c r="AP71">
        <v>1.49</v>
      </c>
      <c r="AQ71">
        <v>0.28000000000000003</v>
      </c>
      <c r="AR71">
        <v>5.64</v>
      </c>
      <c r="AS71">
        <v>3.55</v>
      </c>
      <c r="AT71">
        <v>248.71</v>
      </c>
      <c r="AU71">
        <v>2.37</v>
      </c>
      <c r="AV71">
        <v>6.45</v>
      </c>
      <c r="AW71">
        <v>41.58</v>
      </c>
      <c r="AX71">
        <v>30</v>
      </c>
      <c r="AY71">
        <v>45</v>
      </c>
      <c r="AZ71">
        <v>35</v>
      </c>
      <c r="BA71">
        <v>0</v>
      </c>
      <c r="BB71">
        <v>15</v>
      </c>
      <c r="BC71">
        <v>108.12</v>
      </c>
      <c r="BD71">
        <v>115.16</v>
      </c>
      <c r="BE71">
        <v>0.73</v>
      </c>
      <c r="BF71">
        <v>1.34</v>
      </c>
    </row>
    <row r="72" spans="7:58">
      <c r="G72" t="s">
        <v>114</v>
      </c>
      <c r="H72" s="115">
        <v>72.430000000000007</v>
      </c>
      <c r="I72" s="88">
        <v>0.73</v>
      </c>
      <c r="J72" s="88">
        <v>1.85</v>
      </c>
      <c r="K72" s="88">
        <v>120.97</v>
      </c>
      <c r="L72" s="88">
        <v>0</v>
      </c>
      <c r="M72" s="116">
        <v>0</v>
      </c>
      <c r="N72" s="115">
        <v>443.41</v>
      </c>
      <c r="O72" s="88">
        <v>213.17</v>
      </c>
      <c r="P72" s="88">
        <v>0</v>
      </c>
      <c r="Q72" s="88">
        <v>0</v>
      </c>
      <c r="R72" s="88">
        <v>0</v>
      </c>
      <c r="S72" s="116">
        <v>0</v>
      </c>
      <c r="W72">
        <v>0.44</v>
      </c>
      <c r="X72">
        <v>0.77</v>
      </c>
      <c r="Y72">
        <v>0.28999999999999998</v>
      </c>
      <c r="Z72">
        <v>0.35</v>
      </c>
      <c r="AA72">
        <v>0.46</v>
      </c>
      <c r="AB72">
        <v>0.92</v>
      </c>
      <c r="AC72">
        <v>0.48</v>
      </c>
      <c r="AD72">
        <v>0.44</v>
      </c>
      <c r="AE72">
        <v>40.32</v>
      </c>
      <c r="AF72">
        <v>20.16</v>
      </c>
      <c r="AG72">
        <v>1.82</v>
      </c>
      <c r="AH72">
        <v>0.43</v>
      </c>
      <c r="AI72">
        <v>0.68</v>
      </c>
      <c r="AJ72">
        <v>0.46</v>
      </c>
      <c r="AK72">
        <v>0.36</v>
      </c>
      <c r="AL72">
        <v>0.43</v>
      </c>
      <c r="AM72">
        <v>120.97</v>
      </c>
      <c r="AN72">
        <v>0</v>
      </c>
      <c r="AO72">
        <v>2.88</v>
      </c>
      <c r="AP72">
        <v>1.49</v>
      </c>
      <c r="AQ72">
        <v>0.28000000000000003</v>
      </c>
      <c r="AR72">
        <v>5.64</v>
      </c>
      <c r="AS72">
        <v>3.55</v>
      </c>
      <c r="AT72">
        <v>248.71</v>
      </c>
      <c r="AU72">
        <v>2.37</v>
      </c>
      <c r="AV72">
        <v>6.45</v>
      </c>
      <c r="AW72">
        <v>41.58</v>
      </c>
      <c r="AX72">
        <v>30</v>
      </c>
      <c r="AY72">
        <v>45</v>
      </c>
      <c r="AZ72">
        <v>35</v>
      </c>
      <c r="BA72">
        <v>0</v>
      </c>
      <c r="BB72">
        <v>15</v>
      </c>
      <c r="BC72">
        <v>108.12</v>
      </c>
      <c r="BD72">
        <v>115.16</v>
      </c>
      <c r="BE72">
        <v>0.59</v>
      </c>
      <c r="BF72">
        <v>0.96</v>
      </c>
    </row>
    <row r="73" spans="7:58">
      <c r="G73" t="s">
        <v>115</v>
      </c>
      <c r="H73" s="115">
        <v>89.84</v>
      </c>
      <c r="I73" s="88">
        <v>0.73</v>
      </c>
      <c r="J73" s="88">
        <v>1.85</v>
      </c>
      <c r="K73" s="88">
        <v>120.97</v>
      </c>
      <c r="L73" s="88">
        <v>0</v>
      </c>
      <c r="M73" s="116">
        <v>0</v>
      </c>
      <c r="N73" s="115">
        <v>443.41</v>
      </c>
      <c r="O73" s="88">
        <v>213.17</v>
      </c>
      <c r="P73" s="88">
        <v>0</v>
      </c>
      <c r="Q73" s="88">
        <v>0</v>
      </c>
      <c r="R73" s="88">
        <v>0</v>
      </c>
      <c r="S73" s="116">
        <v>0</v>
      </c>
      <c r="W73">
        <v>0.44</v>
      </c>
      <c r="X73">
        <v>0.77</v>
      </c>
      <c r="Y73">
        <v>0.28999999999999998</v>
      </c>
      <c r="Z73">
        <v>0.35</v>
      </c>
      <c r="AA73">
        <v>0.46</v>
      </c>
      <c r="AB73">
        <v>0.92</v>
      </c>
      <c r="AC73">
        <v>0.48</v>
      </c>
      <c r="AD73">
        <v>0.44</v>
      </c>
      <c r="AE73">
        <v>58.57</v>
      </c>
      <c r="AF73">
        <v>20.16</v>
      </c>
      <c r="AG73">
        <v>1.82</v>
      </c>
      <c r="AH73">
        <v>0.43</v>
      </c>
      <c r="AI73">
        <v>0.68</v>
      </c>
      <c r="AJ73">
        <v>0.46</v>
      </c>
      <c r="AK73">
        <v>0.36</v>
      </c>
      <c r="AL73">
        <v>0.43</v>
      </c>
      <c r="AM73">
        <v>120.97</v>
      </c>
      <c r="AN73">
        <v>0</v>
      </c>
      <c r="AO73">
        <v>2.88</v>
      </c>
      <c r="AP73">
        <v>1.49</v>
      </c>
      <c r="AQ73">
        <v>0.28000000000000003</v>
      </c>
      <c r="AR73">
        <v>5.64</v>
      </c>
      <c r="AS73">
        <v>3.55</v>
      </c>
      <c r="AT73">
        <v>248.71</v>
      </c>
      <c r="AU73">
        <v>2.37</v>
      </c>
      <c r="AV73">
        <v>6.45</v>
      </c>
      <c r="AW73">
        <v>41.58</v>
      </c>
      <c r="AX73">
        <v>30</v>
      </c>
      <c r="AY73">
        <v>45</v>
      </c>
      <c r="AZ73">
        <v>35</v>
      </c>
      <c r="BA73">
        <v>0</v>
      </c>
      <c r="BB73">
        <v>15</v>
      </c>
      <c r="BC73">
        <v>108.12</v>
      </c>
      <c r="BD73">
        <v>115.16</v>
      </c>
      <c r="BE73">
        <v>0.33</v>
      </c>
      <c r="BF73">
        <v>0.38</v>
      </c>
    </row>
    <row r="74" spans="7:58">
      <c r="G74" t="s">
        <v>116</v>
      </c>
      <c r="H74" s="115">
        <v>89.13000000000001</v>
      </c>
      <c r="I74" s="88">
        <v>0.73</v>
      </c>
      <c r="J74" s="88">
        <v>1.85</v>
      </c>
      <c r="K74" s="88">
        <v>120.97</v>
      </c>
      <c r="L74" s="88">
        <v>0</v>
      </c>
      <c r="M74" s="116">
        <v>0</v>
      </c>
      <c r="N74" s="115">
        <v>443.41</v>
      </c>
      <c r="O74" s="88">
        <v>213.17</v>
      </c>
      <c r="P74" s="88">
        <v>0</v>
      </c>
      <c r="Q74" s="88">
        <v>0</v>
      </c>
      <c r="R74" s="88">
        <v>0</v>
      </c>
      <c r="S74" s="116">
        <v>0</v>
      </c>
      <c r="W74">
        <v>0.44</v>
      </c>
      <c r="X74">
        <v>0.77</v>
      </c>
      <c r="Y74">
        <v>0.28999999999999998</v>
      </c>
      <c r="Z74">
        <v>0.35</v>
      </c>
      <c r="AA74">
        <v>0.46</v>
      </c>
      <c r="AB74">
        <v>0.92</v>
      </c>
      <c r="AC74">
        <v>0.48</v>
      </c>
      <c r="AD74">
        <v>0.44</v>
      </c>
      <c r="AE74">
        <v>58.57</v>
      </c>
      <c r="AF74">
        <v>20.16</v>
      </c>
      <c r="AG74">
        <v>1.82</v>
      </c>
      <c r="AH74">
        <v>0.43</v>
      </c>
      <c r="AI74">
        <v>0.68</v>
      </c>
      <c r="AJ74">
        <v>0.46</v>
      </c>
      <c r="AK74">
        <v>0.36</v>
      </c>
      <c r="AL74">
        <v>0.43</v>
      </c>
      <c r="AM74">
        <v>120.97</v>
      </c>
      <c r="AN74">
        <v>0</v>
      </c>
      <c r="AO74">
        <v>2.88</v>
      </c>
      <c r="AP74">
        <v>1.49</v>
      </c>
      <c r="AQ74">
        <v>0.28000000000000003</v>
      </c>
      <c r="AR74">
        <v>5.64</v>
      </c>
      <c r="AS74">
        <v>3.55</v>
      </c>
      <c r="AT74">
        <v>248.71</v>
      </c>
      <c r="AU74">
        <v>2.37</v>
      </c>
      <c r="AV74">
        <v>6.45</v>
      </c>
      <c r="AW74">
        <v>41.58</v>
      </c>
      <c r="AX74">
        <v>30</v>
      </c>
      <c r="AY74">
        <v>45</v>
      </c>
      <c r="AZ74">
        <v>35</v>
      </c>
      <c r="BA74">
        <v>0</v>
      </c>
      <c r="BB74">
        <v>15</v>
      </c>
      <c r="BC74">
        <v>108.12</v>
      </c>
      <c r="BD74">
        <v>115.16</v>
      </c>
      <c r="BE74">
        <v>0</v>
      </c>
      <c r="BF74">
        <v>0</v>
      </c>
    </row>
    <row r="75" spans="7:58">
      <c r="G75" t="s">
        <v>117</v>
      </c>
      <c r="H75" s="115">
        <v>89.13000000000001</v>
      </c>
      <c r="I75" s="88">
        <v>0.73</v>
      </c>
      <c r="J75" s="88">
        <v>1.85</v>
      </c>
      <c r="K75" s="88">
        <v>120.97</v>
      </c>
      <c r="L75" s="88">
        <v>0</v>
      </c>
      <c r="M75" s="116">
        <v>0</v>
      </c>
      <c r="N75" s="115">
        <v>194.7</v>
      </c>
      <c r="O75" s="88">
        <v>242.14999999999998</v>
      </c>
      <c r="P75" s="88">
        <v>0</v>
      </c>
      <c r="Q75" s="88">
        <v>0</v>
      </c>
      <c r="R75" s="88">
        <v>0</v>
      </c>
      <c r="S75" s="116">
        <v>0</v>
      </c>
      <c r="W75">
        <v>0.44</v>
      </c>
      <c r="X75">
        <v>0.77</v>
      </c>
      <c r="Y75">
        <v>0.28999999999999998</v>
      </c>
      <c r="Z75">
        <v>0.35</v>
      </c>
      <c r="AA75">
        <v>0.46</v>
      </c>
      <c r="AB75">
        <v>0.92</v>
      </c>
      <c r="AC75">
        <v>0.48</v>
      </c>
      <c r="AD75">
        <v>0.44</v>
      </c>
      <c r="AE75">
        <v>58.57</v>
      </c>
      <c r="AF75">
        <v>20.16</v>
      </c>
      <c r="AG75">
        <v>1.82</v>
      </c>
      <c r="AH75">
        <v>0.43</v>
      </c>
      <c r="AI75">
        <v>0.68</v>
      </c>
      <c r="AJ75">
        <v>0.46</v>
      </c>
      <c r="AK75">
        <v>0.36</v>
      </c>
      <c r="AL75">
        <v>0.43</v>
      </c>
      <c r="AM75">
        <v>120.97</v>
      </c>
      <c r="AN75">
        <v>0</v>
      </c>
      <c r="AO75">
        <v>2.88</v>
      </c>
      <c r="AP75">
        <v>1.49</v>
      </c>
      <c r="AQ75">
        <v>0.28000000000000003</v>
      </c>
      <c r="AR75">
        <v>5.37</v>
      </c>
      <c r="AS75">
        <v>3.23</v>
      </c>
      <c r="AT75">
        <v>0</v>
      </c>
      <c r="AU75">
        <v>2.37</v>
      </c>
      <c r="AV75">
        <v>6.02</v>
      </c>
      <c r="AW75">
        <v>41.58</v>
      </c>
      <c r="AX75">
        <v>30</v>
      </c>
      <c r="AY75">
        <v>45</v>
      </c>
      <c r="AZ75">
        <v>35</v>
      </c>
      <c r="BA75">
        <v>30</v>
      </c>
      <c r="BB75">
        <v>15</v>
      </c>
      <c r="BC75">
        <v>108.12</v>
      </c>
      <c r="BD75">
        <v>115.16</v>
      </c>
      <c r="BE75">
        <v>0</v>
      </c>
      <c r="BF75">
        <v>0</v>
      </c>
    </row>
    <row r="76" spans="7:58">
      <c r="G76" t="s">
        <v>118</v>
      </c>
      <c r="H76" s="115">
        <v>89.13000000000001</v>
      </c>
      <c r="I76" s="88">
        <v>0.73</v>
      </c>
      <c r="J76" s="88">
        <v>1.85</v>
      </c>
      <c r="K76" s="88">
        <v>120.97</v>
      </c>
      <c r="L76" s="88">
        <v>0</v>
      </c>
      <c r="M76" s="116">
        <v>0</v>
      </c>
      <c r="N76" s="115">
        <v>194.7</v>
      </c>
      <c r="O76" s="88">
        <v>242.14999999999998</v>
      </c>
      <c r="P76" s="88">
        <v>0</v>
      </c>
      <c r="Q76" s="88">
        <v>0</v>
      </c>
      <c r="R76" s="88">
        <v>0</v>
      </c>
      <c r="S76" s="116">
        <v>0</v>
      </c>
      <c r="W76">
        <v>0.44</v>
      </c>
      <c r="X76">
        <v>0.77</v>
      </c>
      <c r="Y76">
        <v>0.28999999999999998</v>
      </c>
      <c r="Z76">
        <v>0.35</v>
      </c>
      <c r="AA76">
        <v>0.46</v>
      </c>
      <c r="AB76">
        <v>0.92</v>
      </c>
      <c r="AC76">
        <v>0.48</v>
      </c>
      <c r="AD76">
        <v>0.44</v>
      </c>
      <c r="AE76">
        <v>58.57</v>
      </c>
      <c r="AF76">
        <v>20.16</v>
      </c>
      <c r="AG76">
        <v>1.82</v>
      </c>
      <c r="AH76">
        <v>0.43</v>
      </c>
      <c r="AI76">
        <v>0.68</v>
      </c>
      <c r="AJ76">
        <v>0.46</v>
      </c>
      <c r="AK76">
        <v>0.36</v>
      </c>
      <c r="AL76">
        <v>0.43</v>
      </c>
      <c r="AM76">
        <v>120.97</v>
      </c>
      <c r="AN76">
        <v>0</v>
      </c>
      <c r="AO76">
        <v>2.88</v>
      </c>
      <c r="AP76">
        <v>1.49</v>
      </c>
      <c r="AQ76">
        <v>0.28000000000000003</v>
      </c>
      <c r="AR76">
        <v>5.37</v>
      </c>
      <c r="AS76">
        <v>3.23</v>
      </c>
      <c r="AT76">
        <v>0</v>
      </c>
      <c r="AU76">
        <v>2.37</v>
      </c>
      <c r="AV76">
        <v>6.02</v>
      </c>
      <c r="AW76">
        <v>41.58</v>
      </c>
      <c r="AX76">
        <v>30</v>
      </c>
      <c r="AY76">
        <v>45</v>
      </c>
      <c r="AZ76">
        <v>35</v>
      </c>
      <c r="BA76">
        <v>30</v>
      </c>
      <c r="BB76">
        <v>15</v>
      </c>
      <c r="BC76">
        <v>108.12</v>
      </c>
      <c r="BD76">
        <v>115.16</v>
      </c>
      <c r="BE76">
        <v>0</v>
      </c>
      <c r="BF76">
        <v>0</v>
      </c>
    </row>
    <row r="77" spans="7:58">
      <c r="G77" t="s">
        <v>119</v>
      </c>
      <c r="H77" s="115">
        <v>89.13000000000001</v>
      </c>
      <c r="I77" s="88">
        <v>0.73</v>
      </c>
      <c r="J77" s="88">
        <v>1.85</v>
      </c>
      <c r="K77" s="88">
        <v>120.97</v>
      </c>
      <c r="L77" s="88">
        <v>0</v>
      </c>
      <c r="M77" s="116">
        <v>0</v>
      </c>
      <c r="N77" s="115">
        <v>194.7</v>
      </c>
      <c r="O77" s="88">
        <v>242.14999999999998</v>
      </c>
      <c r="P77" s="88">
        <v>0</v>
      </c>
      <c r="Q77" s="88">
        <v>0</v>
      </c>
      <c r="R77" s="88">
        <v>0</v>
      </c>
      <c r="S77" s="116">
        <v>0</v>
      </c>
      <c r="W77">
        <v>0.44</v>
      </c>
      <c r="X77">
        <v>0.77</v>
      </c>
      <c r="Y77">
        <v>0.28999999999999998</v>
      </c>
      <c r="Z77">
        <v>0.35</v>
      </c>
      <c r="AA77">
        <v>0.46</v>
      </c>
      <c r="AB77">
        <v>0.92</v>
      </c>
      <c r="AC77">
        <v>0.48</v>
      </c>
      <c r="AD77">
        <v>0.44</v>
      </c>
      <c r="AE77">
        <v>58.57</v>
      </c>
      <c r="AF77">
        <v>20.16</v>
      </c>
      <c r="AG77">
        <v>1.82</v>
      </c>
      <c r="AH77">
        <v>0.43</v>
      </c>
      <c r="AI77">
        <v>0.68</v>
      </c>
      <c r="AJ77">
        <v>0.46</v>
      </c>
      <c r="AK77">
        <v>0.36</v>
      </c>
      <c r="AL77">
        <v>0.43</v>
      </c>
      <c r="AM77">
        <v>120.97</v>
      </c>
      <c r="AN77">
        <v>0</v>
      </c>
      <c r="AO77">
        <v>2.88</v>
      </c>
      <c r="AP77">
        <v>1.49</v>
      </c>
      <c r="AQ77">
        <v>0.28000000000000003</v>
      </c>
      <c r="AR77">
        <v>5.37</v>
      </c>
      <c r="AS77">
        <v>3.23</v>
      </c>
      <c r="AT77">
        <v>0</v>
      </c>
      <c r="AU77">
        <v>2.37</v>
      </c>
      <c r="AV77">
        <v>6.02</v>
      </c>
      <c r="AW77">
        <v>41.58</v>
      </c>
      <c r="AX77">
        <v>30</v>
      </c>
      <c r="AY77">
        <v>45</v>
      </c>
      <c r="AZ77">
        <v>35</v>
      </c>
      <c r="BA77">
        <v>30</v>
      </c>
      <c r="BB77">
        <v>15</v>
      </c>
      <c r="BC77">
        <v>108.12</v>
      </c>
      <c r="BD77">
        <v>115.16</v>
      </c>
      <c r="BE77">
        <v>0</v>
      </c>
      <c r="BF77">
        <v>0</v>
      </c>
    </row>
    <row r="78" spans="7:58">
      <c r="G78" t="s">
        <v>120</v>
      </c>
      <c r="H78" s="115">
        <v>89.13000000000001</v>
      </c>
      <c r="I78" s="88">
        <v>0.73</v>
      </c>
      <c r="J78" s="88">
        <v>1.85</v>
      </c>
      <c r="K78" s="88">
        <v>120.97</v>
      </c>
      <c r="L78" s="88">
        <v>0</v>
      </c>
      <c r="M78" s="116">
        <v>0</v>
      </c>
      <c r="N78" s="115">
        <v>194.7</v>
      </c>
      <c r="O78" s="88">
        <v>242.14999999999998</v>
      </c>
      <c r="P78" s="88">
        <v>0</v>
      </c>
      <c r="Q78" s="88">
        <v>0</v>
      </c>
      <c r="R78" s="88">
        <v>0</v>
      </c>
      <c r="S78" s="116">
        <v>0</v>
      </c>
      <c r="W78">
        <v>0.44</v>
      </c>
      <c r="X78">
        <v>0.77</v>
      </c>
      <c r="Y78">
        <v>0.28999999999999998</v>
      </c>
      <c r="Z78">
        <v>0.35</v>
      </c>
      <c r="AA78">
        <v>0.46</v>
      </c>
      <c r="AB78">
        <v>0.92</v>
      </c>
      <c r="AC78">
        <v>0.48</v>
      </c>
      <c r="AD78">
        <v>0.44</v>
      </c>
      <c r="AE78">
        <v>58.57</v>
      </c>
      <c r="AF78">
        <v>20.16</v>
      </c>
      <c r="AG78">
        <v>1.82</v>
      </c>
      <c r="AH78">
        <v>0.43</v>
      </c>
      <c r="AI78">
        <v>0.68</v>
      </c>
      <c r="AJ78">
        <v>0.46</v>
      </c>
      <c r="AK78">
        <v>0.36</v>
      </c>
      <c r="AL78">
        <v>0.43</v>
      </c>
      <c r="AM78">
        <v>120.97</v>
      </c>
      <c r="AN78">
        <v>0</v>
      </c>
      <c r="AO78">
        <v>2.88</v>
      </c>
      <c r="AP78">
        <v>1.49</v>
      </c>
      <c r="AQ78">
        <v>0.28000000000000003</v>
      </c>
      <c r="AR78">
        <v>5.37</v>
      </c>
      <c r="AS78">
        <v>3.23</v>
      </c>
      <c r="AT78">
        <v>0</v>
      </c>
      <c r="AU78">
        <v>2.37</v>
      </c>
      <c r="AV78">
        <v>6.02</v>
      </c>
      <c r="AW78">
        <v>41.58</v>
      </c>
      <c r="AX78">
        <v>30</v>
      </c>
      <c r="AY78">
        <v>45</v>
      </c>
      <c r="AZ78">
        <v>35</v>
      </c>
      <c r="BA78">
        <v>30</v>
      </c>
      <c r="BB78">
        <v>15</v>
      </c>
      <c r="BC78">
        <v>108.12</v>
      </c>
      <c r="BD78">
        <v>115.16</v>
      </c>
      <c r="BE78">
        <v>0</v>
      </c>
      <c r="BF78">
        <v>0</v>
      </c>
    </row>
    <row r="79" spans="7:58">
      <c r="G79" t="s">
        <v>121</v>
      </c>
      <c r="H79" s="115">
        <v>87.980000000000018</v>
      </c>
      <c r="I79" s="88">
        <v>0.73</v>
      </c>
      <c r="J79" s="88">
        <v>1.85</v>
      </c>
      <c r="K79" s="88">
        <v>0</v>
      </c>
      <c r="L79" s="88">
        <v>0</v>
      </c>
      <c r="M79" s="116">
        <v>0</v>
      </c>
      <c r="N79" s="115">
        <v>153.12</v>
      </c>
      <c r="O79" s="88">
        <v>241.82</v>
      </c>
      <c r="P79" s="88">
        <v>0</v>
      </c>
      <c r="Q79" s="88">
        <v>0</v>
      </c>
      <c r="R79" s="88">
        <v>0</v>
      </c>
      <c r="S79" s="116">
        <v>0</v>
      </c>
      <c r="W79">
        <v>0.44</v>
      </c>
      <c r="X79">
        <v>0.77</v>
      </c>
      <c r="Y79">
        <v>0.28999999999999998</v>
      </c>
      <c r="Z79">
        <v>0.35</v>
      </c>
      <c r="AA79">
        <v>0.46</v>
      </c>
      <c r="AB79">
        <v>0.92</v>
      </c>
      <c r="AC79">
        <v>0.48</v>
      </c>
      <c r="AD79">
        <v>0.44</v>
      </c>
      <c r="AE79">
        <v>58.57</v>
      </c>
      <c r="AF79">
        <v>20.16</v>
      </c>
      <c r="AG79">
        <v>0.67</v>
      </c>
      <c r="AH79">
        <v>0.43</v>
      </c>
      <c r="AI79">
        <v>0.68</v>
      </c>
      <c r="AJ79">
        <v>0.46</v>
      </c>
      <c r="AK79">
        <v>0.36</v>
      </c>
      <c r="AL79">
        <v>0.43</v>
      </c>
      <c r="AM79">
        <v>0</v>
      </c>
      <c r="AN79">
        <v>0</v>
      </c>
      <c r="AO79">
        <v>2.88</v>
      </c>
      <c r="AP79">
        <v>1.49</v>
      </c>
      <c r="AQ79">
        <v>0.28000000000000003</v>
      </c>
      <c r="AR79">
        <v>5.37</v>
      </c>
      <c r="AS79">
        <v>3.23</v>
      </c>
      <c r="AT79">
        <v>0</v>
      </c>
      <c r="AU79">
        <v>2.04</v>
      </c>
      <c r="AV79">
        <v>6.02</v>
      </c>
      <c r="AW79">
        <v>0</v>
      </c>
      <c r="AX79">
        <v>30</v>
      </c>
      <c r="AY79">
        <v>45</v>
      </c>
      <c r="AZ79">
        <v>35</v>
      </c>
      <c r="BA79">
        <v>30</v>
      </c>
      <c r="BB79">
        <v>15</v>
      </c>
      <c r="BC79">
        <v>108.12</v>
      </c>
      <c r="BD79">
        <v>115.16</v>
      </c>
      <c r="BE79">
        <v>0</v>
      </c>
      <c r="BF79">
        <v>0</v>
      </c>
    </row>
    <row r="80" spans="7:58">
      <c r="G80" t="s">
        <v>122</v>
      </c>
      <c r="H80" s="115">
        <v>87.980000000000018</v>
      </c>
      <c r="I80" s="88">
        <v>0.73</v>
      </c>
      <c r="J80" s="88">
        <v>1.85</v>
      </c>
      <c r="K80" s="88">
        <v>0</v>
      </c>
      <c r="L80" s="88">
        <v>0</v>
      </c>
      <c r="M80" s="116">
        <v>0</v>
      </c>
      <c r="N80" s="115">
        <v>153.12</v>
      </c>
      <c r="O80" s="88">
        <v>241.82</v>
      </c>
      <c r="P80" s="88">
        <v>0</v>
      </c>
      <c r="Q80" s="88">
        <v>0</v>
      </c>
      <c r="R80" s="88">
        <v>0</v>
      </c>
      <c r="S80" s="116">
        <v>0</v>
      </c>
      <c r="W80">
        <v>0.44</v>
      </c>
      <c r="X80">
        <v>0.77</v>
      </c>
      <c r="Y80">
        <v>0.28999999999999998</v>
      </c>
      <c r="Z80">
        <v>0.35</v>
      </c>
      <c r="AA80">
        <v>0.46</v>
      </c>
      <c r="AB80">
        <v>0.92</v>
      </c>
      <c r="AC80">
        <v>0.48</v>
      </c>
      <c r="AD80">
        <v>0.44</v>
      </c>
      <c r="AE80">
        <v>58.57</v>
      </c>
      <c r="AF80">
        <v>20.16</v>
      </c>
      <c r="AG80">
        <v>0.67</v>
      </c>
      <c r="AH80">
        <v>0.43</v>
      </c>
      <c r="AI80">
        <v>0.68</v>
      </c>
      <c r="AJ80">
        <v>0.46</v>
      </c>
      <c r="AK80">
        <v>0.36</v>
      </c>
      <c r="AL80">
        <v>0.43</v>
      </c>
      <c r="AM80">
        <v>0</v>
      </c>
      <c r="AN80">
        <v>0</v>
      </c>
      <c r="AO80">
        <v>2.88</v>
      </c>
      <c r="AP80">
        <v>1.49</v>
      </c>
      <c r="AQ80">
        <v>0.28000000000000003</v>
      </c>
      <c r="AR80">
        <v>5.37</v>
      </c>
      <c r="AS80">
        <v>3.23</v>
      </c>
      <c r="AT80">
        <v>0</v>
      </c>
      <c r="AU80">
        <v>2.04</v>
      </c>
      <c r="AV80">
        <v>6.02</v>
      </c>
      <c r="AW80">
        <v>0</v>
      </c>
      <c r="AX80">
        <v>30</v>
      </c>
      <c r="AY80">
        <v>45</v>
      </c>
      <c r="AZ80">
        <v>35</v>
      </c>
      <c r="BA80">
        <v>30</v>
      </c>
      <c r="BB80">
        <v>15</v>
      </c>
      <c r="BC80">
        <v>108.12</v>
      </c>
      <c r="BD80">
        <v>115.16</v>
      </c>
      <c r="BE80">
        <v>0</v>
      </c>
      <c r="BF80">
        <v>0</v>
      </c>
    </row>
    <row r="81" spans="7:58">
      <c r="G81" t="s">
        <v>123</v>
      </c>
      <c r="H81" s="115">
        <v>87.980000000000018</v>
      </c>
      <c r="I81" s="88">
        <v>0.73</v>
      </c>
      <c r="J81" s="88">
        <v>1.85</v>
      </c>
      <c r="K81" s="88">
        <v>0</v>
      </c>
      <c r="L81" s="88">
        <v>0</v>
      </c>
      <c r="M81" s="116">
        <v>0</v>
      </c>
      <c r="N81" s="115">
        <v>153.12</v>
      </c>
      <c r="O81" s="88">
        <v>241.82</v>
      </c>
      <c r="P81" s="88">
        <v>0</v>
      </c>
      <c r="Q81" s="88">
        <v>0</v>
      </c>
      <c r="R81" s="88">
        <v>0</v>
      </c>
      <c r="S81" s="116">
        <v>0</v>
      </c>
      <c r="W81">
        <v>0.44</v>
      </c>
      <c r="X81">
        <v>0.77</v>
      </c>
      <c r="Y81">
        <v>0.28999999999999998</v>
      </c>
      <c r="Z81">
        <v>0.35</v>
      </c>
      <c r="AA81">
        <v>0.46</v>
      </c>
      <c r="AB81">
        <v>0.92</v>
      </c>
      <c r="AC81">
        <v>0.48</v>
      </c>
      <c r="AD81">
        <v>0.44</v>
      </c>
      <c r="AE81">
        <v>58.57</v>
      </c>
      <c r="AF81">
        <v>20.16</v>
      </c>
      <c r="AG81">
        <v>0.67</v>
      </c>
      <c r="AH81">
        <v>0.43</v>
      </c>
      <c r="AI81">
        <v>0.68</v>
      </c>
      <c r="AJ81">
        <v>0.46</v>
      </c>
      <c r="AK81">
        <v>0.36</v>
      </c>
      <c r="AL81">
        <v>0.43</v>
      </c>
      <c r="AM81">
        <v>0</v>
      </c>
      <c r="AN81">
        <v>0</v>
      </c>
      <c r="AO81">
        <v>2.88</v>
      </c>
      <c r="AP81">
        <v>1.49</v>
      </c>
      <c r="AQ81">
        <v>0.28000000000000003</v>
      </c>
      <c r="AR81">
        <v>5.37</v>
      </c>
      <c r="AS81">
        <v>3.23</v>
      </c>
      <c r="AT81">
        <v>0</v>
      </c>
      <c r="AU81">
        <v>2.04</v>
      </c>
      <c r="AV81">
        <v>6.02</v>
      </c>
      <c r="AW81">
        <v>0</v>
      </c>
      <c r="AX81">
        <v>30</v>
      </c>
      <c r="AY81">
        <v>45</v>
      </c>
      <c r="AZ81">
        <v>35</v>
      </c>
      <c r="BA81">
        <v>30</v>
      </c>
      <c r="BB81">
        <v>15</v>
      </c>
      <c r="BC81">
        <v>108.12</v>
      </c>
      <c r="BD81">
        <v>115.16</v>
      </c>
      <c r="BE81">
        <v>0</v>
      </c>
      <c r="BF81">
        <v>0</v>
      </c>
    </row>
    <row r="82" spans="7:58">
      <c r="G82" t="s">
        <v>124</v>
      </c>
      <c r="H82" s="115">
        <v>87.980000000000018</v>
      </c>
      <c r="I82" s="88">
        <v>0.73</v>
      </c>
      <c r="J82" s="88">
        <v>1.85</v>
      </c>
      <c r="K82" s="88">
        <v>0</v>
      </c>
      <c r="L82" s="88">
        <v>0</v>
      </c>
      <c r="M82" s="116">
        <v>0</v>
      </c>
      <c r="N82" s="115">
        <v>153.12</v>
      </c>
      <c r="O82" s="88">
        <v>241.82</v>
      </c>
      <c r="P82" s="88">
        <v>0</v>
      </c>
      <c r="Q82" s="88">
        <v>0</v>
      </c>
      <c r="R82" s="88">
        <v>0</v>
      </c>
      <c r="S82" s="116">
        <v>0</v>
      </c>
      <c r="W82">
        <v>0.44</v>
      </c>
      <c r="X82">
        <v>0.77</v>
      </c>
      <c r="Y82">
        <v>0.28999999999999998</v>
      </c>
      <c r="Z82">
        <v>0.35</v>
      </c>
      <c r="AA82">
        <v>0.46</v>
      </c>
      <c r="AB82">
        <v>0.92</v>
      </c>
      <c r="AC82">
        <v>0.48</v>
      </c>
      <c r="AD82">
        <v>0.44</v>
      </c>
      <c r="AE82">
        <v>58.57</v>
      </c>
      <c r="AF82">
        <v>20.16</v>
      </c>
      <c r="AG82">
        <v>0.67</v>
      </c>
      <c r="AH82">
        <v>0.43</v>
      </c>
      <c r="AI82">
        <v>0.68</v>
      </c>
      <c r="AJ82">
        <v>0.46</v>
      </c>
      <c r="AK82">
        <v>0.36</v>
      </c>
      <c r="AL82">
        <v>0.43</v>
      </c>
      <c r="AM82">
        <v>0</v>
      </c>
      <c r="AN82">
        <v>0</v>
      </c>
      <c r="AO82">
        <v>2.88</v>
      </c>
      <c r="AP82">
        <v>1.49</v>
      </c>
      <c r="AQ82">
        <v>0.28000000000000003</v>
      </c>
      <c r="AR82">
        <v>5.37</v>
      </c>
      <c r="AS82">
        <v>3.23</v>
      </c>
      <c r="AT82">
        <v>0</v>
      </c>
      <c r="AU82">
        <v>2.04</v>
      </c>
      <c r="AV82">
        <v>6.02</v>
      </c>
      <c r="AW82">
        <v>0</v>
      </c>
      <c r="AX82">
        <v>30</v>
      </c>
      <c r="AY82">
        <v>45</v>
      </c>
      <c r="AZ82">
        <v>35</v>
      </c>
      <c r="BA82">
        <v>30</v>
      </c>
      <c r="BB82">
        <v>15</v>
      </c>
      <c r="BC82">
        <v>108.12</v>
      </c>
      <c r="BD82">
        <v>115.16</v>
      </c>
      <c r="BE82">
        <v>0</v>
      </c>
      <c r="BF82">
        <v>0</v>
      </c>
    </row>
    <row r="83" spans="7:58">
      <c r="G83" t="s">
        <v>125</v>
      </c>
      <c r="H83" s="115">
        <v>69.63000000000001</v>
      </c>
      <c r="I83" s="88">
        <v>0.73</v>
      </c>
      <c r="J83" s="88">
        <v>1.85</v>
      </c>
      <c r="K83" s="88">
        <v>0</v>
      </c>
      <c r="L83" s="88">
        <v>0</v>
      </c>
      <c r="M83" s="116">
        <v>0</v>
      </c>
      <c r="N83" s="115">
        <v>153.12</v>
      </c>
      <c r="O83" s="88">
        <v>240.53</v>
      </c>
      <c r="P83" s="88">
        <v>0</v>
      </c>
      <c r="Q83" s="88">
        <v>0</v>
      </c>
      <c r="R83" s="88">
        <v>0</v>
      </c>
      <c r="S83" s="116">
        <v>0</v>
      </c>
      <c r="W83">
        <v>0.44</v>
      </c>
      <c r="X83">
        <v>0.77</v>
      </c>
      <c r="Y83">
        <v>0.28999999999999998</v>
      </c>
      <c r="Z83">
        <v>0.35</v>
      </c>
      <c r="AA83">
        <v>0.46</v>
      </c>
      <c r="AB83">
        <v>0.92</v>
      </c>
      <c r="AC83">
        <v>0.38</v>
      </c>
      <c r="AD83">
        <v>0.44</v>
      </c>
      <c r="AE83">
        <v>40.32</v>
      </c>
      <c r="AF83">
        <v>20.16</v>
      </c>
      <c r="AG83">
        <v>0.67</v>
      </c>
      <c r="AH83">
        <v>0.43</v>
      </c>
      <c r="AI83">
        <v>0.68</v>
      </c>
      <c r="AJ83">
        <v>0.46</v>
      </c>
      <c r="AK83">
        <v>0.36</v>
      </c>
      <c r="AL83">
        <v>0.43</v>
      </c>
      <c r="AM83">
        <v>0</v>
      </c>
      <c r="AN83">
        <v>0</v>
      </c>
      <c r="AO83">
        <v>2.88</v>
      </c>
      <c r="AP83">
        <v>1.49</v>
      </c>
      <c r="AQ83">
        <v>0.28000000000000003</v>
      </c>
      <c r="AR83">
        <v>4.83</v>
      </c>
      <c r="AS83">
        <v>2.69</v>
      </c>
      <c r="AT83">
        <v>0</v>
      </c>
      <c r="AU83">
        <v>1.83</v>
      </c>
      <c r="AV83">
        <v>6.02</v>
      </c>
      <c r="AW83">
        <v>0</v>
      </c>
      <c r="AX83">
        <v>30</v>
      </c>
      <c r="AY83">
        <v>45</v>
      </c>
      <c r="AZ83">
        <v>35</v>
      </c>
      <c r="BA83">
        <v>30</v>
      </c>
      <c r="BB83">
        <v>15</v>
      </c>
      <c r="BC83">
        <v>108.12</v>
      </c>
      <c r="BD83">
        <v>115.16</v>
      </c>
      <c r="BE83">
        <v>0</v>
      </c>
      <c r="BF83">
        <v>0</v>
      </c>
    </row>
    <row r="84" spans="7:58">
      <c r="G84" t="s">
        <v>126</v>
      </c>
      <c r="H84" s="115">
        <v>57.150000000000006</v>
      </c>
      <c r="I84" s="88">
        <v>0.73</v>
      </c>
      <c r="J84" s="88">
        <v>1.85</v>
      </c>
      <c r="K84" s="88">
        <v>0</v>
      </c>
      <c r="L84" s="88">
        <v>0</v>
      </c>
      <c r="M84" s="116">
        <v>0</v>
      </c>
      <c r="N84" s="115">
        <v>153.12</v>
      </c>
      <c r="O84" s="88">
        <v>240.53</v>
      </c>
      <c r="P84" s="88">
        <v>0</v>
      </c>
      <c r="Q84" s="88">
        <v>0</v>
      </c>
      <c r="R84" s="88">
        <v>0</v>
      </c>
      <c r="S84" s="116">
        <v>0</v>
      </c>
      <c r="W84">
        <v>0.44</v>
      </c>
      <c r="X84">
        <v>0.77</v>
      </c>
      <c r="Y84">
        <v>0.28999999999999998</v>
      </c>
      <c r="Z84">
        <v>0.35</v>
      </c>
      <c r="AA84">
        <v>0.46</v>
      </c>
      <c r="AB84">
        <v>0.92</v>
      </c>
      <c r="AC84">
        <v>0.38</v>
      </c>
      <c r="AD84">
        <v>0.44</v>
      </c>
      <c r="AE84">
        <v>27.84</v>
      </c>
      <c r="AF84">
        <v>20.16</v>
      </c>
      <c r="AG84">
        <v>0.67</v>
      </c>
      <c r="AH84">
        <v>0.43</v>
      </c>
      <c r="AI84">
        <v>0.68</v>
      </c>
      <c r="AJ84">
        <v>0.46</v>
      </c>
      <c r="AK84">
        <v>0.36</v>
      </c>
      <c r="AL84">
        <v>0.43</v>
      </c>
      <c r="AM84">
        <v>0</v>
      </c>
      <c r="AN84">
        <v>0</v>
      </c>
      <c r="AO84">
        <v>2.88</v>
      </c>
      <c r="AP84">
        <v>1.49</v>
      </c>
      <c r="AQ84">
        <v>0.28000000000000003</v>
      </c>
      <c r="AR84">
        <v>4.83</v>
      </c>
      <c r="AS84">
        <v>2.69</v>
      </c>
      <c r="AT84">
        <v>0</v>
      </c>
      <c r="AU84">
        <v>1.83</v>
      </c>
      <c r="AV84">
        <v>6.02</v>
      </c>
      <c r="AW84">
        <v>0</v>
      </c>
      <c r="AX84">
        <v>30</v>
      </c>
      <c r="AY84">
        <v>45</v>
      </c>
      <c r="AZ84">
        <v>35</v>
      </c>
      <c r="BA84">
        <v>30</v>
      </c>
      <c r="BB84">
        <v>15</v>
      </c>
      <c r="BC84">
        <v>108.12</v>
      </c>
      <c r="BD84">
        <v>115.16</v>
      </c>
      <c r="BE84">
        <v>0</v>
      </c>
      <c r="BF84">
        <v>0</v>
      </c>
    </row>
    <row r="85" spans="7:58">
      <c r="G85" t="s">
        <v>127</v>
      </c>
      <c r="H85" s="115">
        <v>57.150000000000006</v>
      </c>
      <c r="I85" s="88">
        <v>0.73</v>
      </c>
      <c r="J85" s="88">
        <v>1.85</v>
      </c>
      <c r="K85" s="88">
        <v>0</v>
      </c>
      <c r="L85" s="88">
        <v>0</v>
      </c>
      <c r="M85" s="116">
        <v>0</v>
      </c>
      <c r="N85" s="115">
        <v>153.12</v>
      </c>
      <c r="O85" s="88">
        <v>240.53</v>
      </c>
      <c r="P85" s="88">
        <v>0</v>
      </c>
      <c r="Q85" s="88">
        <v>0</v>
      </c>
      <c r="R85" s="88">
        <v>0</v>
      </c>
      <c r="S85" s="116">
        <v>0</v>
      </c>
      <c r="W85">
        <v>0.44</v>
      </c>
      <c r="X85">
        <v>0.77</v>
      </c>
      <c r="Y85">
        <v>0.28999999999999998</v>
      </c>
      <c r="Z85">
        <v>0.35</v>
      </c>
      <c r="AA85">
        <v>0.46</v>
      </c>
      <c r="AB85">
        <v>0.92</v>
      </c>
      <c r="AC85">
        <v>0.38</v>
      </c>
      <c r="AD85">
        <v>0.44</v>
      </c>
      <c r="AE85">
        <v>27.84</v>
      </c>
      <c r="AF85">
        <v>20.16</v>
      </c>
      <c r="AG85">
        <v>0.67</v>
      </c>
      <c r="AH85">
        <v>0.43</v>
      </c>
      <c r="AI85">
        <v>0.68</v>
      </c>
      <c r="AJ85">
        <v>0.46</v>
      </c>
      <c r="AK85">
        <v>0.36</v>
      </c>
      <c r="AL85">
        <v>0.43</v>
      </c>
      <c r="AM85">
        <v>0</v>
      </c>
      <c r="AN85">
        <v>0</v>
      </c>
      <c r="AO85">
        <v>2.88</v>
      </c>
      <c r="AP85">
        <v>1.49</v>
      </c>
      <c r="AQ85">
        <v>0.28000000000000003</v>
      </c>
      <c r="AR85">
        <v>4.83</v>
      </c>
      <c r="AS85">
        <v>2.69</v>
      </c>
      <c r="AT85">
        <v>0</v>
      </c>
      <c r="AU85">
        <v>1.83</v>
      </c>
      <c r="AV85">
        <v>6.02</v>
      </c>
      <c r="AW85">
        <v>0</v>
      </c>
      <c r="AX85">
        <v>30</v>
      </c>
      <c r="AY85">
        <v>45</v>
      </c>
      <c r="AZ85">
        <v>35</v>
      </c>
      <c r="BA85">
        <v>30</v>
      </c>
      <c r="BB85">
        <v>15</v>
      </c>
      <c r="BC85">
        <v>108.12</v>
      </c>
      <c r="BD85">
        <v>115.16</v>
      </c>
      <c r="BE85">
        <v>0</v>
      </c>
      <c r="BF85">
        <v>0</v>
      </c>
    </row>
    <row r="86" spans="7:58">
      <c r="G86" t="s">
        <v>128</v>
      </c>
      <c r="H86" s="115">
        <v>57.150000000000006</v>
      </c>
      <c r="I86" s="88">
        <v>0.73</v>
      </c>
      <c r="J86" s="88">
        <v>1.85</v>
      </c>
      <c r="K86" s="88">
        <v>0</v>
      </c>
      <c r="L86" s="88">
        <v>0</v>
      </c>
      <c r="M86" s="116">
        <v>0</v>
      </c>
      <c r="N86" s="115">
        <v>153.12</v>
      </c>
      <c r="O86" s="88">
        <v>240.53</v>
      </c>
      <c r="P86" s="88">
        <v>0</v>
      </c>
      <c r="Q86" s="88">
        <v>0</v>
      </c>
      <c r="R86" s="88">
        <v>0</v>
      </c>
      <c r="S86" s="116">
        <v>0</v>
      </c>
      <c r="W86">
        <v>0.44</v>
      </c>
      <c r="X86">
        <v>0.77</v>
      </c>
      <c r="Y86">
        <v>0.28999999999999998</v>
      </c>
      <c r="Z86">
        <v>0.35</v>
      </c>
      <c r="AA86">
        <v>0.46</v>
      </c>
      <c r="AB86">
        <v>0.92</v>
      </c>
      <c r="AC86">
        <v>0.38</v>
      </c>
      <c r="AD86">
        <v>0.44</v>
      </c>
      <c r="AE86">
        <v>27.84</v>
      </c>
      <c r="AF86">
        <v>20.16</v>
      </c>
      <c r="AG86">
        <v>0.67</v>
      </c>
      <c r="AH86">
        <v>0.43</v>
      </c>
      <c r="AI86">
        <v>0.68</v>
      </c>
      <c r="AJ86">
        <v>0.46</v>
      </c>
      <c r="AK86">
        <v>0.36</v>
      </c>
      <c r="AL86">
        <v>0.43</v>
      </c>
      <c r="AM86">
        <v>0</v>
      </c>
      <c r="AN86">
        <v>0</v>
      </c>
      <c r="AO86">
        <v>2.88</v>
      </c>
      <c r="AP86">
        <v>1.49</v>
      </c>
      <c r="AQ86">
        <v>0.28000000000000003</v>
      </c>
      <c r="AR86">
        <v>4.83</v>
      </c>
      <c r="AS86">
        <v>2.69</v>
      </c>
      <c r="AT86">
        <v>0</v>
      </c>
      <c r="AU86">
        <v>1.83</v>
      </c>
      <c r="AV86">
        <v>6.02</v>
      </c>
      <c r="AW86">
        <v>0</v>
      </c>
      <c r="AX86">
        <v>30</v>
      </c>
      <c r="AY86">
        <v>45</v>
      </c>
      <c r="AZ86">
        <v>35</v>
      </c>
      <c r="BA86">
        <v>30</v>
      </c>
      <c r="BB86">
        <v>15</v>
      </c>
      <c r="BC86">
        <v>108.12</v>
      </c>
      <c r="BD86">
        <v>115.16</v>
      </c>
      <c r="BE86">
        <v>0</v>
      </c>
      <c r="BF86">
        <v>0</v>
      </c>
    </row>
    <row r="87" spans="7:58">
      <c r="G87" t="s">
        <v>129</v>
      </c>
      <c r="H87" s="115">
        <v>48.800000000000004</v>
      </c>
      <c r="I87" s="88">
        <v>0.73</v>
      </c>
      <c r="J87" s="88">
        <v>1.85</v>
      </c>
      <c r="K87" s="88">
        <v>0</v>
      </c>
      <c r="L87" s="88">
        <v>0</v>
      </c>
      <c r="M87" s="116">
        <v>0</v>
      </c>
      <c r="N87" s="115">
        <v>153.12</v>
      </c>
      <c r="O87" s="88">
        <v>240.1</v>
      </c>
      <c r="P87" s="88">
        <v>0</v>
      </c>
      <c r="Q87" s="88">
        <v>0</v>
      </c>
      <c r="R87" s="88">
        <v>0</v>
      </c>
      <c r="S87" s="116">
        <v>0</v>
      </c>
      <c r="W87">
        <v>0.44</v>
      </c>
      <c r="X87">
        <v>0.77</v>
      </c>
      <c r="Y87">
        <v>0.28999999999999998</v>
      </c>
      <c r="Z87">
        <v>0.35</v>
      </c>
      <c r="AA87">
        <v>0.46</v>
      </c>
      <c r="AB87">
        <v>0.92</v>
      </c>
      <c r="AC87">
        <v>0.38</v>
      </c>
      <c r="AD87">
        <v>0.44</v>
      </c>
      <c r="AE87">
        <v>20.16</v>
      </c>
      <c r="AF87">
        <v>20.16</v>
      </c>
      <c r="AG87">
        <v>0</v>
      </c>
      <c r="AH87">
        <v>0.43</v>
      </c>
      <c r="AI87">
        <v>0.69</v>
      </c>
      <c r="AJ87">
        <v>0.45</v>
      </c>
      <c r="AK87">
        <v>0.36</v>
      </c>
      <c r="AL87">
        <v>0.43</v>
      </c>
      <c r="AM87">
        <v>0</v>
      </c>
      <c r="AN87">
        <v>0</v>
      </c>
      <c r="AO87">
        <v>2.88</v>
      </c>
      <c r="AP87">
        <v>1.49</v>
      </c>
      <c r="AQ87">
        <v>0.28000000000000003</v>
      </c>
      <c r="AR87">
        <v>4.83</v>
      </c>
      <c r="AS87">
        <v>2.69</v>
      </c>
      <c r="AT87">
        <v>0</v>
      </c>
      <c r="AU87">
        <v>1.83</v>
      </c>
      <c r="AV87">
        <v>5.59</v>
      </c>
      <c r="AW87">
        <v>0</v>
      </c>
      <c r="AX87">
        <v>30</v>
      </c>
      <c r="AY87">
        <v>45</v>
      </c>
      <c r="AZ87">
        <v>35</v>
      </c>
      <c r="BA87">
        <v>30</v>
      </c>
      <c r="BB87">
        <v>15</v>
      </c>
      <c r="BC87">
        <v>108.12</v>
      </c>
      <c r="BD87">
        <v>115.16</v>
      </c>
      <c r="BE87">
        <v>0</v>
      </c>
      <c r="BF87">
        <v>0</v>
      </c>
    </row>
    <row r="88" spans="7:58">
      <c r="G88" t="s">
        <v>130</v>
      </c>
      <c r="H88" s="115">
        <v>48.800000000000004</v>
      </c>
      <c r="I88" s="88">
        <v>0.73</v>
      </c>
      <c r="J88" s="88">
        <v>1.85</v>
      </c>
      <c r="K88" s="88">
        <v>0</v>
      </c>
      <c r="L88" s="88">
        <v>0</v>
      </c>
      <c r="M88" s="116">
        <v>0</v>
      </c>
      <c r="N88" s="115">
        <v>153.12</v>
      </c>
      <c r="O88" s="88">
        <v>240.1</v>
      </c>
      <c r="P88" s="88">
        <v>0</v>
      </c>
      <c r="Q88" s="88">
        <v>0</v>
      </c>
      <c r="R88" s="88">
        <v>0</v>
      </c>
      <c r="S88" s="116">
        <v>0</v>
      </c>
      <c r="W88">
        <v>0.44</v>
      </c>
      <c r="X88">
        <v>0.77</v>
      </c>
      <c r="Y88">
        <v>0.28999999999999998</v>
      </c>
      <c r="Z88">
        <v>0.35</v>
      </c>
      <c r="AA88">
        <v>0.46</v>
      </c>
      <c r="AB88">
        <v>0.92</v>
      </c>
      <c r="AC88">
        <v>0.38</v>
      </c>
      <c r="AD88">
        <v>0.44</v>
      </c>
      <c r="AE88">
        <v>20.16</v>
      </c>
      <c r="AF88">
        <v>20.16</v>
      </c>
      <c r="AG88">
        <v>0</v>
      </c>
      <c r="AH88">
        <v>0.43</v>
      </c>
      <c r="AI88">
        <v>0.69</v>
      </c>
      <c r="AJ88">
        <v>0.45</v>
      </c>
      <c r="AK88">
        <v>0.36</v>
      </c>
      <c r="AL88">
        <v>0.43</v>
      </c>
      <c r="AM88">
        <v>0</v>
      </c>
      <c r="AN88">
        <v>0</v>
      </c>
      <c r="AO88">
        <v>2.88</v>
      </c>
      <c r="AP88">
        <v>1.49</v>
      </c>
      <c r="AQ88">
        <v>0.28000000000000003</v>
      </c>
      <c r="AR88">
        <v>4.83</v>
      </c>
      <c r="AS88">
        <v>2.69</v>
      </c>
      <c r="AT88">
        <v>0</v>
      </c>
      <c r="AU88">
        <v>1.83</v>
      </c>
      <c r="AV88">
        <v>5.59</v>
      </c>
      <c r="AW88">
        <v>0</v>
      </c>
      <c r="AX88">
        <v>30</v>
      </c>
      <c r="AY88">
        <v>45</v>
      </c>
      <c r="AZ88">
        <v>35</v>
      </c>
      <c r="BA88">
        <v>30</v>
      </c>
      <c r="BB88">
        <v>15</v>
      </c>
      <c r="BC88">
        <v>108.12</v>
      </c>
      <c r="BD88">
        <v>115.16</v>
      </c>
      <c r="BE88">
        <v>0</v>
      </c>
      <c r="BF88">
        <v>0</v>
      </c>
    </row>
    <row r="89" spans="7:58">
      <c r="G89" t="s">
        <v>131</v>
      </c>
      <c r="H89" s="115">
        <v>28.64</v>
      </c>
      <c r="I89" s="88">
        <v>0.73</v>
      </c>
      <c r="J89" s="88">
        <v>1.85</v>
      </c>
      <c r="K89" s="88">
        <v>0</v>
      </c>
      <c r="L89" s="88">
        <v>0</v>
      </c>
      <c r="M89" s="116">
        <v>0</v>
      </c>
      <c r="N89" s="115">
        <v>153.12</v>
      </c>
      <c r="O89" s="88">
        <v>240.1</v>
      </c>
      <c r="P89" s="88">
        <v>0</v>
      </c>
      <c r="Q89" s="88">
        <v>0</v>
      </c>
      <c r="R89" s="88">
        <v>0</v>
      </c>
      <c r="S89" s="116">
        <v>0</v>
      </c>
      <c r="W89">
        <v>0.44</v>
      </c>
      <c r="X89">
        <v>0.77</v>
      </c>
      <c r="Y89">
        <v>0.28999999999999998</v>
      </c>
      <c r="Z89">
        <v>0.35</v>
      </c>
      <c r="AA89">
        <v>0.46</v>
      </c>
      <c r="AB89">
        <v>0.92</v>
      </c>
      <c r="AC89">
        <v>0.38</v>
      </c>
      <c r="AD89">
        <v>0.44</v>
      </c>
      <c r="AE89">
        <v>0</v>
      </c>
      <c r="AF89">
        <v>20.16</v>
      </c>
      <c r="AG89">
        <v>0</v>
      </c>
      <c r="AH89">
        <v>0.43</v>
      </c>
      <c r="AI89">
        <v>0.69</v>
      </c>
      <c r="AJ89">
        <v>0.45</v>
      </c>
      <c r="AK89">
        <v>0.36</v>
      </c>
      <c r="AL89">
        <v>0.43</v>
      </c>
      <c r="AM89">
        <v>0</v>
      </c>
      <c r="AN89">
        <v>0</v>
      </c>
      <c r="AO89">
        <v>2.88</v>
      </c>
      <c r="AP89">
        <v>1.49</v>
      </c>
      <c r="AQ89">
        <v>0.28000000000000003</v>
      </c>
      <c r="AR89">
        <v>4.83</v>
      </c>
      <c r="AS89">
        <v>2.69</v>
      </c>
      <c r="AT89">
        <v>0</v>
      </c>
      <c r="AU89">
        <v>1.83</v>
      </c>
      <c r="AV89">
        <v>5.59</v>
      </c>
      <c r="AW89">
        <v>0</v>
      </c>
      <c r="AX89">
        <v>30</v>
      </c>
      <c r="AY89">
        <v>45</v>
      </c>
      <c r="AZ89">
        <v>35</v>
      </c>
      <c r="BA89">
        <v>30</v>
      </c>
      <c r="BB89">
        <v>15</v>
      </c>
      <c r="BC89">
        <v>108.12</v>
      </c>
      <c r="BD89">
        <v>115.16</v>
      </c>
      <c r="BE89">
        <v>0</v>
      </c>
      <c r="BF89">
        <v>0</v>
      </c>
    </row>
    <row r="90" spans="7:58">
      <c r="G90" t="s">
        <v>132</v>
      </c>
      <c r="H90" s="115">
        <v>28.64</v>
      </c>
      <c r="I90" s="88">
        <v>0.73</v>
      </c>
      <c r="J90" s="88">
        <v>1.85</v>
      </c>
      <c r="K90" s="88">
        <v>0</v>
      </c>
      <c r="L90" s="88">
        <v>0</v>
      </c>
      <c r="M90" s="116">
        <v>0</v>
      </c>
      <c r="N90" s="115">
        <v>153.12</v>
      </c>
      <c r="O90" s="88">
        <v>240.1</v>
      </c>
      <c r="P90" s="88">
        <v>0</v>
      </c>
      <c r="Q90" s="88">
        <v>0</v>
      </c>
      <c r="R90" s="88">
        <v>0</v>
      </c>
      <c r="S90" s="116">
        <v>0</v>
      </c>
      <c r="W90">
        <v>0.44</v>
      </c>
      <c r="X90">
        <v>0.77</v>
      </c>
      <c r="Y90">
        <v>0.28999999999999998</v>
      </c>
      <c r="Z90">
        <v>0.35</v>
      </c>
      <c r="AA90">
        <v>0.46</v>
      </c>
      <c r="AB90">
        <v>0.92</v>
      </c>
      <c r="AC90">
        <v>0.38</v>
      </c>
      <c r="AD90">
        <v>0.44</v>
      </c>
      <c r="AE90">
        <v>0</v>
      </c>
      <c r="AF90">
        <v>20.16</v>
      </c>
      <c r="AG90">
        <v>0</v>
      </c>
      <c r="AH90">
        <v>0.43</v>
      </c>
      <c r="AI90">
        <v>0.69</v>
      </c>
      <c r="AJ90">
        <v>0.45</v>
      </c>
      <c r="AK90">
        <v>0.36</v>
      </c>
      <c r="AL90">
        <v>0.43</v>
      </c>
      <c r="AM90">
        <v>0</v>
      </c>
      <c r="AN90">
        <v>0</v>
      </c>
      <c r="AO90">
        <v>2.88</v>
      </c>
      <c r="AP90">
        <v>1.49</v>
      </c>
      <c r="AQ90">
        <v>0.28000000000000003</v>
      </c>
      <c r="AR90">
        <v>4.83</v>
      </c>
      <c r="AS90">
        <v>2.69</v>
      </c>
      <c r="AT90">
        <v>0</v>
      </c>
      <c r="AU90">
        <v>1.83</v>
      </c>
      <c r="AV90">
        <v>5.59</v>
      </c>
      <c r="AW90">
        <v>0</v>
      </c>
      <c r="AX90">
        <v>30</v>
      </c>
      <c r="AY90">
        <v>45</v>
      </c>
      <c r="AZ90">
        <v>35</v>
      </c>
      <c r="BA90">
        <v>30</v>
      </c>
      <c r="BB90">
        <v>15</v>
      </c>
      <c r="BC90">
        <v>108.12</v>
      </c>
      <c r="BD90">
        <v>115.16</v>
      </c>
      <c r="BE90">
        <v>0</v>
      </c>
      <c r="BF90">
        <v>0</v>
      </c>
    </row>
    <row r="91" spans="7:58">
      <c r="G91" t="s">
        <v>133</v>
      </c>
      <c r="H91" s="115">
        <v>28.64</v>
      </c>
      <c r="I91" s="88">
        <v>0.73</v>
      </c>
      <c r="J91" s="88">
        <v>1.85</v>
      </c>
      <c r="K91" s="88">
        <v>0</v>
      </c>
      <c r="L91" s="88">
        <v>0</v>
      </c>
      <c r="M91" s="116">
        <v>0</v>
      </c>
      <c r="N91" s="115">
        <v>153.12</v>
      </c>
      <c r="O91" s="88">
        <v>240.1</v>
      </c>
      <c r="P91" s="88">
        <v>0</v>
      </c>
      <c r="Q91" s="88">
        <v>0</v>
      </c>
      <c r="R91" s="88">
        <v>0</v>
      </c>
      <c r="S91" s="116">
        <v>0</v>
      </c>
      <c r="W91">
        <v>0.44</v>
      </c>
      <c r="X91">
        <v>0.77</v>
      </c>
      <c r="Y91">
        <v>0.28999999999999998</v>
      </c>
      <c r="Z91">
        <v>0.35</v>
      </c>
      <c r="AA91">
        <v>0.46</v>
      </c>
      <c r="AB91">
        <v>0.92</v>
      </c>
      <c r="AC91">
        <v>0.38</v>
      </c>
      <c r="AD91">
        <v>0.44</v>
      </c>
      <c r="AE91">
        <v>0</v>
      </c>
      <c r="AF91">
        <v>20.16</v>
      </c>
      <c r="AG91">
        <v>0</v>
      </c>
      <c r="AH91">
        <v>0.43</v>
      </c>
      <c r="AI91">
        <v>0.69</v>
      </c>
      <c r="AJ91">
        <v>0.45</v>
      </c>
      <c r="AK91">
        <v>0.36</v>
      </c>
      <c r="AL91">
        <v>0.43</v>
      </c>
      <c r="AM91">
        <v>0</v>
      </c>
      <c r="AN91">
        <v>0</v>
      </c>
      <c r="AO91">
        <v>2.88</v>
      </c>
      <c r="AP91">
        <v>1.49</v>
      </c>
      <c r="AQ91">
        <v>0.28000000000000003</v>
      </c>
      <c r="AR91">
        <v>4.83</v>
      </c>
      <c r="AS91">
        <v>2.69</v>
      </c>
      <c r="AT91">
        <v>0</v>
      </c>
      <c r="AU91">
        <v>1.83</v>
      </c>
      <c r="AV91">
        <v>5.59</v>
      </c>
      <c r="AW91">
        <v>0</v>
      </c>
      <c r="AX91">
        <v>30</v>
      </c>
      <c r="AY91">
        <v>45</v>
      </c>
      <c r="AZ91">
        <v>35</v>
      </c>
      <c r="BA91">
        <v>30</v>
      </c>
      <c r="BB91">
        <v>15</v>
      </c>
      <c r="BC91">
        <v>108.12</v>
      </c>
      <c r="BD91">
        <v>115.16</v>
      </c>
      <c r="BE91">
        <v>0</v>
      </c>
      <c r="BF91">
        <v>0</v>
      </c>
    </row>
    <row r="92" spans="7:58">
      <c r="G92" t="s">
        <v>134</v>
      </c>
      <c r="H92" s="115">
        <v>28.64</v>
      </c>
      <c r="I92" s="88">
        <v>0.73</v>
      </c>
      <c r="J92" s="88">
        <v>1.85</v>
      </c>
      <c r="K92" s="88">
        <v>0</v>
      </c>
      <c r="L92" s="88">
        <v>0</v>
      </c>
      <c r="M92" s="116">
        <v>0</v>
      </c>
      <c r="N92" s="115">
        <v>153.12</v>
      </c>
      <c r="O92" s="88">
        <v>240.1</v>
      </c>
      <c r="P92" s="88">
        <v>0</v>
      </c>
      <c r="Q92" s="88">
        <v>0</v>
      </c>
      <c r="R92" s="88">
        <v>0</v>
      </c>
      <c r="S92" s="116">
        <v>0</v>
      </c>
      <c r="W92">
        <v>0.44</v>
      </c>
      <c r="X92">
        <v>0.77</v>
      </c>
      <c r="Y92">
        <v>0.28999999999999998</v>
      </c>
      <c r="Z92">
        <v>0.35</v>
      </c>
      <c r="AA92">
        <v>0.46</v>
      </c>
      <c r="AB92">
        <v>0.92</v>
      </c>
      <c r="AC92">
        <v>0.38</v>
      </c>
      <c r="AD92">
        <v>0.44</v>
      </c>
      <c r="AE92">
        <v>0</v>
      </c>
      <c r="AF92">
        <v>20.16</v>
      </c>
      <c r="AG92">
        <v>0</v>
      </c>
      <c r="AH92">
        <v>0.43</v>
      </c>
      <c r="AI92">
        <v>0.69</v>
      </c>
      <c r="AJ92">
        <v>0.45</v>
      </c>
      <c r="AK92">
        <v>0.36</v>
      </c>
      <c r="AL92">
        <v>0.43</v>
      </c>
      <c r="AM92">
        <v>0</v>
      </c>
      <c r="AN92">
        <v>0</v>
      </c>
      <c r="AO92">
        <v>2.88</v>
      </c>
      <c r="AP92">
        <v>1.49</v>
      </c>
      <c r="AQ92">
        <v>0.28000000000000003</v>
      </c>
      <c r="AR92">
        <v>4.83</v>
      </c>
      <c r="AS92">
        <v>2.69</v>
      </c>
      <c r="AT92">
        <v>0</v>
      </c>
      <c r="AU92">
        <v>1.83</v>
      </c>
      <c r="AV92">
        <v>5.59</v>
      </c>
      <c r="AW92">
        <v>0</v>
      </c>
      <c r="AX92">
        <v>30</v>
      </c>
      <c r="AY92">
        <v>45</v>
      </c>
      <c r="AZ92">
        <v>35</v>
      </c>
      <c r="BA92">
        <v>30</v>
      </c>
      <c r="BB92">
        <v>15</v>
      </c>
      <c r="BC92">
        <v>108.12</v>
      </c>
      <c r="BD92">
        <v>115.16</v>
      </c>
      <c r="BE92">
        <v>0</v>
      </c>
      <c r="BF92">
        <v>0</v>
      </c>
    </row>
    <row r="93" spans="7:58">
      <c r="G93" t="s">
        <v>135</v>
      </c>
      <c r="H93" s="115">
        <v>28.64</v>
      </c>
      <c r="I93" s="88">
        <v>0.73</v>
      </c>
      <c r="J93" s="88">
        <v>1.85</v>
      </c>
      <c r="K93" s="88">
        <v>0</v>
      </c>
      <c r="L93" s="88">
        <v>0</v>
      </c>
      <c r="M93" s="116">
        <v>0</v>
      </c>
      <c r="N93" s="115">
        <v>153.12</v>
      </c>
      <c r="O93" s="88">
        <v>240.1</v>
      </c>
      <c r="P93" s="88">
        <v>0</v>
      </c>
      <c r="Q93" s="88">
        <v>0</v>
      </c>
      <c r="R93" s="88">
        <v>0</v>
      </c>
      <c r="S93" s="116">
        <v>0</v>
      </c>
      <c r="W93">
        <v>0.44</v>
      </c>
      <c r="X93">
        <v>0.77</v>
      </c>
      <c r="Y93">
        <v>0.28999999999999998</v>
      </c>
      <c r="Z93">
        <v>0.35</v>
      </c>
      <c r="AA93">
        <v>0.46</v>
      </c>
      <c r="AB93">
        <v>0.92</v>
      </c>
      <c r="AC93">
        <v>0.38</v>
      </c>
      <c r="AD93">
        <v>0.44</v>
      </c>
      <c r="AE93">
        <v>0</v>
      </c>
      <c r="AF93">
        <v>20.16</v>
      </c>
      <c r="AG93">
        <v>0</v>
      </c>
      <c r="AH93">
        <v>0.43</v>
      </c>
      <c r="AI93">
        <v>0.69</v>
      </c>
      <c r="AJ93">
        <v>0.45</v>
      </c>
      <c r="AK93">
        <v>0.36</v>
      </c>
      <c r="AL93">
        <v>0.43</v>
      </c>
      <c r="AM93">
        <v>0</v>
      </c>
      <c r="AN93">
        <v>0</v>
      </c>
      <c r="AO93">
        <v>2.88</v>
      </c>
      <c r="AP93">
        <v>1.49</v>
      </c>
      <c r="AQ93">
        <v>0.28000000000000003</v>
      </c>
      <c r="AR93">
        <v>4.83</v>
      </c>
      <c r="AS93">
        <v>2.69</v>
      </c>
      <c r="AT93">
        <v>0</v>
      </c>
      <c r="AU93">
        <v>1.83</v>
      </c>
      <c r="AV93">
        <v>5.59</v>
      </c>
      <c r="AW93">
        <v>0</v>
      </c>
      <c r="AX93">
        <v>30</v>
      </c>
      <c r="AY93">
        <v>45</v>
      </c>
      <c r="AZ93">
        <v>35</v>
      </c>
      <c r="BA93">
        <v>30</v>
      </c>
      <c r="BB93">
        <v>15</v>
      </c>
      <c r="BC93">
        <v>108.12</v>
      </c>
      <c r="BD93">
        <v>115.16</v>
      </c>
      <c r="BE93">
        <v>0</v>
      </c>
      <c r="BF93">
        <v>0</v>
      </c>
    </row>
    <row r="94" spans="7:58">
      <c r="G94" t="s">
        <v>136</v>
      </c>
      <c r="H94" s="115">
        <v>28.64</v>
      </c>
      <c r="I94" s="88">
        <v>0.73</v>
      </c>
      <c r="J94" s="88">
        <v>1.85</v>
      </c>
      <c r="K94" s="88">
        <v>0</v>
      </c>
      <c r="L94" s="88">
        <v>0</v>
      </c>
      <c r="M94" s="116">
        <v>0</v>
      </c>
      <c r="N94" s="115">
        <v>153.12</v>
      </c>
      <c r="O94" s="88">
        <v>240.1</v>
      </c>
      <c r="P94" s="88">
        <v>0</v>
      </c>
      <c r="Q94" s="88">
        <v>0</v>
      </c>
      <c r="R94" s="88">
        <v>0</v>
      </c>
      <c r="S94" s="116">
        <v>0</v>
      </c>
      <c r="W94">
        <v>0.44</v>
      </c>
      <c r="X94">
        <v>0.77</v>
      </c>
      <c r="Y94">
        <v>0.28999999999999998</v>
      </c>
      <c r="Z94">
        <v>0.35</v>
      </c>
      <c r="AA94">
        <v>0.46</v>
      </c>
      <c r="AB94">
        <v>0.92</v>
      </c>
      <c r="AC94">
        <v>0.38</v>
      </c>
      <c r="AD94">
        <v>0.44</v>
      </c>
      <c r="AE94">
        <v>0</v>
      </c>
      <c r="AF94">
        <v>20.16</v>
      </c>
      <c r="AG94">
        <v>0</v>
      </c>
      <c r="AH94">
        <v>0.43</v>
      </c>
      <c r="AI94">
        <v>0.69</v>
      </c>
      <c r="AJ94">
        <v>0.45</v>
      </c>
      <c r="AK94">
        <v>0.36</v>
      </c>
      <c r="AL94">
        <v>0.43</v>
      </c>
      <c r="AM94">
        <v>0</v>
      </c>
      <c r="AN94">
        <v>0</v>
      </c>
      <c r="AO94">
        <v>2.88</v>
      </c>
      <c r="AP94">
        <v>1.49</v>
      </c>
      <c r="AQ94">
        <v>0.28000000000000003</v>
      </c>
      <c r="AR94">
        <v>4.83</v>
      </c>
      <c r="AS94">
        <v>2.69</v>
      </c>
      <c r="AT94">
        <v>0</v>
      </c>
      <c r="AU94">
        <v>1.83</v>
      </c>
      <c r="AV94">
        <v>5.59</v>
      </c>
      <c r="AW94">
        <v>0</v>
      </c>
      <c r="AX94">
        <v>30</v>
      </c>
      <c r="AY94">
        <v>45</v>
      </c>
      <c r="AZ94">
        <v>35</v>
      </c>
      <c r="BA94">
        <v>30</v>
      </c>
      <c r="BB94">
        <v>15</v>
      </c>
      <c r="BC94">
        <v>108.12</v>
      </c>
      <c r="BD94">
        <v>115.16</v>
      </c>
      <c r="BE94">
        <v>0</v>
      </c>
      <c r="BF94">
        <v>0</v>
      </c>
    </row>
    <row r="95" spans="7:58">
      <c r="G95" t="s">
        <v>137</v>
      </c>
      <c r="H95" s="115">
        <v>28.64</v>
      </c>
      <c r="I95" s="88">
        <v>0.73</v>
      </c>
      <c r="J95" s="88">
        <v>1.85</v>
      </c>
      <c r="K95" s="88">
        <v>0</v>
      </c>
      <c r="L95" s="88">
        <v>0</v>
      </c>
      <c r="M95" s="116">
        <v>0</v>
      </c>
      <c r="N95" s="115">
        <v>153.12</v>
      </c>
      <c r="O95" s="88">
        <v>239.07</v>
      </c>
      <c r="P95" s="88">
        <v>0</v>
      </c>
      <c r="Q95" s="88">
        <v>0</v>
      </c>
      <c r="R95" s="88">
        <v>0</v>
      </c>
      <c r="S95" s="116">
        <v>0</v>
      </c>
      <c r="W95">
        <v>0.44</v>
      </c>
      <c r="X95">
        <v>0.77</v>
      </c>
      <c r="Y95">
        <v>0.28999999999999998</v>
      </c>
      <c r="Z95">
        <v>0.35</v>
      </c>
      <c r="AA95">
        <v>0.46</v>
      </c>
      <c r="AB95">
        <v>0.92</v>
      </c>
      <c r="AC95">
        <v>0.38</v>
      </c>
      <c r="AD95">
        <v>0.44</v>
      </c>
      <c r="AE95">
        <v>0</v>
      </c>
      <c r="AF95">
        <v>20.16</v>
      </c>
      <c r="AG95">
        <v>0</v>
      </c>
      <c r="AH95">
        <v>0.43</v>
      </c>
      <c r="AI95">
        <v>0.69</v>
      </c>
      <c r="AJ95">
        <v>0.45</v>
      </c>
      <c r="AK95">
        <v>0.36</v>
      </c>
      <c r="AL95">
        <v>0.43</v>
      </c>
      <c r="AM95">
        <v>0</v>
      </c>
      <c r="AN95">
        <v>0</v>
      </c>
      <c r="AO95">
        <v>2.88</v>
      </c>
      <c r="AP95">
        <v>1.49</v>
      </c>
      <c r="AQ95">
        <v>0.28000000000000003</v>
      </c>
      <c r="AR95">
        <v>4.83</v>
      </c>
      <c r="AS95">
        <v>2.09</v>
      </c>
      <c r="AT95">
        <v>0</v>
      </c>
      <c r="AU95">
        <v>1.83</v>
      </c>
      <c r="AV95">
        <v>5.16</v>
      </c>
      <c r="AW95">
        <v>0</v>
      </c>
      <c r="AX95">
        <v>30</v>
      </c>
      <c r="AY95">
        <v>45</v>
      </c>
      <c r="AZ95">
        <v>35</v>
      </c>
      <c r="BA95">
        <v>30</v>
      </c>
      <c r="BB95">
        <v>15</v>
      </c>
      <c r="BC95">
        <v>108.12</v>
      </c>
      <c r="BD95">
        <v>115.16</v>
      </c>
      <c r="BE95">
        <v>0</v>
      </c>
      <c r="BF95">
        <v>0</v>
      </c>
    </row>
    <row r="96" spans="7:58">
      <c r="G96" t="s">
        <v>138</v>
      </c>
      <c r="H96" s="115">
        <v>28.64</v>
      </c>
      <c r="I96" s="88">
        <v>0.73</v>
      </c>
      <c r="J96" s="88">
        <v>1.85</v>
      </c>
      <c r="K96" s="88">
        <v>0</v>
      </c>
      <c r="L96" s="88">
        <v>0</v>
      </c>
      <c r="M96" s="116">
        <v>0</v>
      </c>
      <c r="N96" s="115">
        <v>153.12</v>
      </c>
      <c r="O96" s="88">
        <v>239.07</v>
      </c>
      <c r="P96" s="88">
        <v>0</v>
      </c>
      <c r="Q96" s="88">
        <v>0</v>
      </c>
      <c r="R96" s="88">
        <v>0</v>
      </c>
      <c r="S96" s="116">
        <v>0</v>
      </c>
      <c r="W96">
        <v>0.44</v>
      </c>
      <c r="X96">
        <v>0.77</v>
      </c>
      <c r="Y96">
        <v>0.28999999999999998</v>
      </c>
      <c r="Z96">
        <v>0.35</v>
      </c>
      <c r="AA96">
        <v>0.46</v>
      </c>
      <c r="AB96">
        <v>0.92</v>
      </c>
      <c r="AC96">
        <v>0.38</v>
      </c>
      <c r="AD96">
        <v>0.44</v>
      </c>
      <c r="AE96">
        <v>0</v>
      </c>
      <c r="AF96">
        <v>20.16</v>
      </c>
      <c r="AG96">
        <v>0</v>
      </c>
      <c r="AH96">
        <v>0.43</v>
      </c>
      <c r="AI96">
        <v>0.69</v>
      </c>
      <c r="AJ96">
        <v>0.45</v>
      </c>
      <c r="AK96">
        <v>0.36</v>
      </c>
      <c r="AL96">
        <v>0.43</v>
      </c>
      <c r="AM96">
        <v>0</v>
      </c>
      <c r="AN96">
        <v>0</v>
      </c>
      <c r="AO96">
        <v>2.88</v>
      </c>
      <c r="AP96">
        <v>1.49</v>
      </c>
      <c r="AQ96">
        <v>0.28000000000000003</v>
      </c>
      <c r="AR96">
        <v>4.83</v>
      </c>
      <c r="AS96">
        <v>2.09</v>
      </c>
      <c r="AT96">
        <v>0</v>
      </c>
      <c r="AU96">
        <v>1.83</v>
      </c>
      <c r="AV96">
        <v>5.16</v>
      </c>
      <c r="AW96">
        <v>0</v>
      </c>
      <c r="AX96">
        <v>30</v>
      </c>
      <c r="AY96">
        <v>45</v>
      </c>
      <c r="AZ96">
        <v>35</v>
      </c>
      <c r="BA96">
        <v>30</v>
      </c>
      <c r="BB96">
        <v>15</v>
      </c>
      <c r="BC96">
        <v>108.12</v>
      </c>
      <c r="BD96">
        <v>115.16</v>
      </c>
      <c r="BE96">
        <v>0</v>
      </c>
      <c r="BF96">
        <v>0</v>
      </c>
    </row>
    <row r="97" spans="1:133">
      <c r="G97" t="s">
        <v>139</v>
      </c>
      <c r="H97" s="115">
        <v>28.64</v>
      </c>
      <c r="I97" s="88">
        <v>0.73</v>
      </c>
      <c r="J97" s="88">
        <v>1.85</v>
      </c>
      <c r="K97" s="88">
        <v>0</v>
      </c>
      <c r="L97" s="88">
        <v>0</v>
      </c>
      <c r="M97" s="116">
        <v>0</v>
      </c>
      <c r="N97" s="115">
        <v>153.12</v>
      </c>
      <c r="O97" s="88">
        <v>239.07</v>
      </c>
      <c r="P97" s="88">
        <v>0</v>
      </c>
      <c r="Q97" s="88">
        <v>0</v>
      </c>
      <c r="R97" s="88">
        <v>0</v>
      </c>
      <c r="S97" s="116">
        <v>0</v>
      </c>
      <c r="W97">
        <v>0.44</v>
      </c>
      <c r="X97">
        <v>0.77</v>
      </c>
      <c r="Y97">
        <v>0.28999999999999998</v>
      </c>
      <c r="Z97">
        <v>0.35</v>
      </c>
      <c r="AA97">
        <v>0.46</v>
      </c>
      <c r="AB97">
        <v>0.92</v>
      </c>
      <c r="AC97">
        <v>0.38</v>
      </c>
      <c r="AD97">
        <v>0.44</v>
      </c>
      <c r="AE97">
        <v>0</v>
      </c>
      <c r="AF97">
        <v>20.16</v>
      </c>
      <c r="AG97">
        <v>0</v>
      </c>
      <c r="AH97">
        <v>0.43</v>
      </c>
      <c r="AI97">
        <v>0.69</v>
      </c>
      <c r="AJ97">
        <v>0.45</v>
      </c>
      <c r="AK97">
        <v>0.36</v>
      </c>
      <c r="AL97">
        <v>0.43</v>
      </c>
      <c r="AM97">
        <v>0</v>
      </c>
      <c r="AN97">
        <v>0</v>
      </c>
      <c r="AO97">
        <v>2.88</v>
      </c>
      <c r="AP97">
        <v>1.49</v>
      </c>
      <c r="AQ97">
        <v>0.28000000000000003</v>
      </c>
      <c r="AR97">
        <v>4.83</v>
      </c>
      <c r="AS97">
        <v>2.09</v>
      </c>
      <c r="AT97">
        <v>0</v>
      </c>
      <c r="AU97">
        <v>1.83</v>
      </c>
      <c r="AV97">
        <v>5.16</v>
      </c>
      <c r="AW97">
        <v>0</v>
      </c>
      <c r="AX97">
        <v>30</v>
      </c>
      <c r="AY97">
        <v>45</v>
      </c>
      <c r="AZ97">
        <v>35</v>
      </c>
      <c r="BA97">
        <v>30</v>
      </c>
      <c r="BB97">
        <v>15</v>
      </c>
      <c r="BC97">
        <v>108.12</v>
      </c>
      <c r="BD97">
        <v>115.16</v>
      </c>
      <c r="BE97">
        <v>0</v>
      </c>
      <c r="BF97">
        <v>0</v>
      </c>
    </row>
    <row r="98" spans="1:133">
      <c r="G98" t="s">
        <v>140</v>
      </c>
      <c r="H98" s="115">
        <v>28.64</v>
      </c>
      <c r="I98" s="88">
        <v>0.73</v>
      </c>
      <c r="J98" s="88">
        <v>1.85</v>
      </c>
      <c r="K98" s="88">
        <v>0</v>
      </c>
      <c r="L98" s="88">
        <v>0</v>
      </c>
      <c r="M98" s="116">
        <v>0</v>
      </c>
      <c r="N98" s="115">
        <v>153.12</v>
      </c>
      <c r="O98" s="88">
        <v>239.07</v>
      </c>
      <c r="P98" s="88">
        <v>0</v>
      </c>
      <c r="Q98" s="88">
        <v>0</v>
      </c>
      <c r="R98" s="88">
        <v>0</v>
      </c>
      <c r="S98" s="116">
        <v>0</v>
      </c>
      <c r="W98">
        <v>0.44</v>
      </c>
      <c r="X98">
        <v>0.77</v>
      </c>
      <c r="Y98">
        <v>0.28999999999999998</v>
      </c>
      <c r="Z98">
        <v>0.35</v>
      </c>
      <c r="AA98">
        <v>0.46</v>
      </c>
      <c r="AB98">
        <v>0.92</v>
      </c>
      <c r="AC98">
        <v>0.38</v>
      </c>
      <c r="AD98">
        <v>0.44</v>
      </c>
      <c r="AE98">
        <v>0</v>
      </c>
      <c r="AF98">
        <v>20.16</v>
      </c>
      <c r="AG98">
        <v>0</v>
      </c>
      <c r="AH98">
        <v>0.43</v>
      </c>
      <c r="AI98">
        <v>0.69</v>
      </c>
      <c r="AJ98">
        <v>0.45</v>
      </c>
      <c r="AK98">
        <v>0.36</v>
      </c>
      <c r="AL98">
        <v>0.43</v>
      </c>
      <c r="AM98">
        <v>0</v>
      </c>
      <c r="AN98">
        <v>0</v>
      </c>
      <c r="AO98">
        <v>2.88</v>
      </c>
      <c r="AP98">
        <v>1.49</v>
      </c>
      <c r="AQ98">
        <v>0.28000000000000003</v>
      </c>
      <c r="AR98">
        <v>4.83</v>
      </c>
      <c r="AS98">
        <v>2.09</v>
      </c>
      <c r="AT98">
        <v>0</v>
      </c>
      <c r="AU98">
        <v>1.83</v>
      </c>
      <c r="AV98">
        <v>5.16</v>
      </c>
      <c r="AW98">
        <v>0</v>
      </c>
      <c r="AX98">
        <v>30</v>
      </c>
      <c r="AY98">
        <v>45</v>
      </c>
      <c r="AZ98">
        <v>35</v>
      </c>
      <c r="BA98">
        <v>30</v>
      </c>
      <c r="BB98">
        <v>15</v>
      </c>
      <c r="BC98">
        <v>108.12</v>
      </c>
      <c r="BD98">
        <v>115.16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1.5369375000000003</v>
      </c>
      <c r="I99" s="111">
        <f t="shared" ref="I99:BU99" si="1">SUM(I3:I98)/4000</f>
        <v>1.7369999999999972E-2</v>
      </c>
      <c r="J99" s="111">
        <f t="shared" si="1"/>
        <v>4.4399999999999926E-2</v>
      </c>
      <c r="K99" s="111">
        <f t="shared" si="1"/>
        <v>0.91304999999999947</v>
      </c>
      <c r="L99" s="111">
        <f t="shared" si="1"/>
        <v>0</v>
      </c>
      <c r="M99" s="111">
        <f t="shared" si="1"/>
        <v>0</v>
      </c>
      <c r="N99" s="110">
        <f t="shared" si="1"/>
        <v>7.1999399999999945</v>
      </c>
      <c r="O99" s="111">
        <f t="shared" si="1"/>
        <v>5.2506999999999957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1.0639999999999998E-2</v>
      </c>
      <c r="X99">
        <f t="shared" si="1"/>
        <v>1.8480000000000017E-2</v>
      </c>
      <c r="Y99">
        <f t="shared" si="1"/>
        <v>6.9599999999999862E-3</v>
      </c>
      <c r="Z99">
        <f t="shared" si="1"/>
        <v>8.4000000000000151E-3</v>
      </c>
      <c r="AA99">
        <f t="shared" si="1"/>
        <v>1.1040000000000017E-2</v>
      </c>
      <c r="AB99">
        <f t="shared" si="1"/>
        <v>2.2080000000000034E-2</v>
      </c>
      <c r="AC99">
        <f t="shared" si="1"/>
        <v>1.0420000000000011E-2</v>
      </c>
      <c r="AD99">
        <f t="shared" si="1"/>
        <v>1.0410000000000003E-2</v>
      </c>
      <c r="AE99">
        <f t="shared" si="1"/>
        <v>0.41067749999999992</v>
      </c>
      <c r="AF99">
        <f t="shared" si="1"/>
        <v>0.45984000000000053</v>
      </c>
      <c r="AG99">
        <f t="shared" si="1"/>
        <v>1.5900000000000004E-2</v>
      </c>
      <c r="AH99">
        <f t="shared" si="1"/>
        <v>1.0319999999999994E-2</v>
      </c>
      <c r="AI99">
        <f t="shared" si="1"/>
        <v>1.6799999999999992E-2</v>
      </c>
      <c r="AJ99">
        <f t="shared" si="1"/>
        <v>1.1010000000000023E-2</v>
      </c>
      <c r="AK99">
        <f t="shared" si="1"/>
        <v>8.6399999999999914E-3</v>
      </c>
      <c r="AL99">
        <f t="shared" si="1"/>
        <v>1.0319999999999994E-2</v>
      </c>
      <c r="AM99">
        <f t="shared" si="1"/>
        <v>0.72581999999999969</v>
      </c>
      <c r="AN99">
        <f t="shared" si="1"/>
        <v>0.18722999999999992</v>
      </c>
      <c r="AO99">
        <f t="shared" si="1"/>
        <v>6.9119999999999931E-2</v>
      </c>
      <c r="AP99">
        <f t="shared" si="1"/>
        <v>3.5759999999999993E-2</v>
      </c>
      <c r="AQ99">
        <f t="shared" si="1"/>
        <v>6.340000000000008E-3</v>
      </c>
      <c r="AR99">
        <f t="shared" si="1"/>
        <v>0.12430999999999992</v>
      </c>
      <c r="AS99">
        <f t="shared" si="1"/>
        <v>7.1059999999999901E-2</v>
      </c>
      <c r="AT99">
        <f t="shared" si="1"/>
        <v>2.9845199999999967</v>
      </c>
      <c r="AU99">
        <f t="shared" si="1"/>
        <v>4.9570000000000052E-2</v>
      </c>
      <c r="AV99">
        <f t="shared" si="1"/>
        <v>0.14191999999999988</v>
      </c>
      <c r="AW99">
        <f t="shared" si="1"/>
        <v>0.54053999999999958</v>
      </c>
      <c r="AX99">
        <f t="shared" si="1"/>
        <v>0.72</v>
      </c>
      <c r="AY99">
        <f t="shared" si="1"/>
        <v>1.08</v>
      </c>
      <c r="AZ99">
        <f t="shared" si="1"/>
        <v>0.84</v>
      </c>
      <c r="BA99">
        <f t="shared" si="1"/>
        <v>0.18</v>
      </c>
      <c r="BB99">
        <f t="shared" si="1"/>
        <v>0.36</v>
      </c>
      <c r="BC99">
        <f t="shared" si="1"/>
        <v>2.5948800000000025</v>
      </c>
      <c r="BD99">
        <f t="shared" si="1"/>
        <v>2.7638399999999974</v>
      </c>
      <c r="BE99">
        <f t="shared" si="1"/>
        <v>0.23471500000000006</v>
      </c>
      <c r="BF99">
        <f t="shared" si="1"/>
        <v>0.21083499999999999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2022-01-14T09:22:13Z</dcterms:modified>
</cp:coreProperties>
</file>